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joaquin/Documents/JD 20140209/INVESTIGACION/JORNADAS DE INVESTIGACIÓN/Jornadas 2016/FORMULARIOS/"/>
    </mc:Choice>
  </mc:AlternateContent>
  <bookViews>
    <workbookView xWindow="20" yWindow="460" windowWidth="21880" windowHeight="15120"/>
  </bookViews>
  <sheets>
    <sheet name="FORMACIÓN" sheetId="1" r:id="rId1"/>
    <sheet name="PUBLICACIONES" sheetId="2" r:id="rId2"/>
    <sheet name="PROYECTOS" sheetId="4" r:id="rId3"/>
    <sheet name="PUNTUACIÓN" sheetId="5" r:id="rId4"/>
  </sheets>
  <definedNames>
    <definedName name="_xlnm._FilterDatabase" localSheetId="0" hidden="1">FORMACIÓN!$B$3:$B$11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L33" i="2"/>
  <c r="E33" i="2"/>
  <c r="D32" i="2"/>
  <c r="L32" i="2"/>
  <c r="E32" i="2"/>
  <c r="D31" i="2"/>
  <c r="L31" i="2"/>
  <c r="E31" i="2"/>
  <c r="D30" i="2"/>
  <c r="L30" i="2"/>
  <c r="E30" i="2"/>
  <c r="D29" i="2"/>
  <c r="L29" i="2"/>
  <c r="E29" i="2"/>
  <c r="D28" i="2"/>
  <c r="L28" i="2"/>
  <c r="E28" i="2"/>
  <c r="D27" i="2"/>
  <c r="L27" i="2"/>
  <c r="E27" i="2"/>
  <c r="D26" i="2"/>
  <c r="L26" i="2"/>
  <c r="E26" i="2"/>
  <c r="D25" i="2"/>
  <c r="L25" i="2"/>
  <c r="E25" i="2"/>
  <c r="D24" i="2"/>
  <c r="L24" i="2"/>
  <c r="E24" i="2"/>
  <c r="D23" i="2"/>
  <c r="L23" i="2"/>
  <c r="E23" i="2"/>
  <c r="D22" i="2"/>
  <c r="L22" i="2"/>
  <c r="E22" i="2"/>
  <c r="D21" i="2"/>
  <c r="L21" i="2"/>
  <c r="E21" i="2"/>
  <c r="D20" i="2"/>
  <c r="L20" i="2"/>
  <c r="E20" i="2"/>
  <c r="D19" i="2"/>
  <c r="L19" i="2"/>
  <c r="E19" i="2"/>
  <c r="D18" i="2"/>
  <c r="L18" i="2"/>
  <c r="E18" i="2"/>
  <c r="D17" i="2"/>
  <c r="L17" i="2"/>
  <c r="E17" i="2"/>
  <c r="D16" i="2"/>
  <c r="L16" i="2"/>
  <c r="E16" i="2"/>
  <c r="D15" i="2"/>
  <c r="L15" i="2"/>
  <c r="E15" i="2"/>
  <c r="D14" i="2"/>
  <c r="L14" i="2"/>
  <c r="E14" i="2"/>
  <c r="D13" i="2"/>
  <c r="L13" i="2"/>
  <c r="E13" i="2"/>
  <c r="D12" i="2"/>
  <c r="L12" i="2"/>
  <c r="E12" i="2"/>
  <c r="D11" i="2"/>
  <c r="L11" i="2"/>
  <c r="E11" i="2"/>
  <c r="D10" i="2"/>
  <c r="L10" i="2"/>
  <c r="E10" i="2"/>
  <c r="D9" i="2"/>
  <c r="L9" i="2"/>
  <c r="E9" i="2"/>
  <c r="D8" i="2"/>
  <c r="L8" i="2"/>
  <c r="E8" i="2"/>
  <c r="D7" i="2"/>
  <c r="L7" i="2"/>
  <c r="E7" i="2"/>
  <c r="D6" i="2"/>
  <c r="L6" i="2"/>
  <c r="E6" i="2"/>
  <c r="D3" i="1"/>
  <c r="N31" i="2"/>
  <c r="N27" i="2"/>
  <c r="N23" i="2"/>
  <c r="N19" i="2"/>
  <c r="N15" i="2"/>
  <c r="N11" i="2"/>
  <c r="N8" i="2"/>
  <c r="N7" i="2"/>
  <c r="N6" i="2"/>
  <c r="N9" i="2"/>
  <c r="N10" i="2"/>
  <c r="N12" i="2"/>
  <c r="N13" i="2"/>
  <c r="N14" i="2"/>
  <c r="N16" i="2"/>
  <c r="N17" i="2"/>
  <c r="N18" i="2"/>
  <c r="N20" i="2"/>
  <c r="N21" i="2"/>
  <c r="N22" i="2"/>
  <c r="N24" i="2"/>
  <c r="N25" i="2"/>
  <c r="N26" i="2"/>
  <c r="N28" i="2"/>
  <c r="N29" i="2"/>
  <c r="N30" i="2"/>
  <c r="N32" i="2"/>
  <c r="N33" i="2"/>
  <c r="C30" i="4"/>
  <c r="H30" i="4"/>
  <c r="I30" i="4"/>
  <c r="C28" i="4"/>
  <c r="H28" i="4"/>
  <c r="I28" i="4"/>
  <c r="C26" i="4"/>
  <c r="H26" i="4"/>
  <c r="I26" i="4"/>
  <c r="C22" i="4"/>
  <c r="H22" i="4"/>
  <c r="I22" i="4"/>
  <c r="C20" i="4"/>
  <c r="H20" i="4"/>
  <c r="I20" i="4"/>
  <c r="C16" i="4"/>
  <c r="H16" i="4"/>
  <c r="I16" i="4"/>
  <c r="C14" i="4"/>
  <c r="H14" i="4"/>
  <c r="I14" i="4"/>
  <c r="C12" i="4"/>
  <c r="H12" i="4"/>
  <c r="I12" i="4"/>
  <c r="C10" i="4"/>
  <c r="H10" i="4"/>
  <c r="I10" i="4"/>
  <c r="C8" i="4"/>
  <c r="H8" i="4"/>
  <c r="I8" i="4"/>
  <c r="C6" i="4"/>
  <c r="H6" i="4"/>
  <c r="I6" i="4"/>
  <c r="C5" i="4"/>
  <c r="H5" i="4"/>
  <c r="I5" i="4"/>
  <c r="H29" i="4"/>
  <c r="H27" i="4"/>
  <c r="H25" i="4"/>
  <c r="H24" i="4"/>
  <c r="H23" i="4"/>
  <c r="H21" i="4"/>
  <c r="H19" i="4"/>
  <c r="H18" i="4"/>
  <c r="H17" i="4"/>
  <c r="H15" i="4"/>
  <c r="H13" i="4"/>
  <c r="H11" i="4"/>
  <c r="H9" i="4"/>
  <c r="H7" i="4"/>
  <c r="H4" i="4"/>
  <c r="C4" i="4"/>
  <c r="D5" i="2"/>
  <c r="D4" i="2"/>
  <c r="L4" i="2"/>
  <c r="E4" i="2"/>
  <c r="N4" i="2"/>
  <c r="I4" i="4"/>
  <c r="J30" i="4"/>
  <c r="J28" i="4"/>
  <c r="J26" i="4"/>
  <c r="C24" i="4"/>
  <c r="I24" i="4"/>
  <c r="J24" i="4"/>
  <c r="J22" i="4"/>
  <c r="J20" i="4"/>
  <c r="J16" i="4"/>
  <c r="J14" i="4"/>
  <c r="J12" i="4"/>
  <c r="J10" i="4"/>
  <c r="J8" i="4"/>
  <c r="J6" i="4"/>
  <c r="J5" i="4"/>
  <c r="C29" i="4"/>
  <c r="I29" i="4"/>
  <c r="C27" i="4"/>
  <c r="I27" i="4"/>
  <c r="C25" i="4"/>
  <c r="I25" i="4"/>
  <c r="C23" i="4"/>
  <c r="I23" i="4"/>
  <c r="C21" i="4"/>
  <c r="I21" i="4"/>
  <c r="C19" i="4"/>
  <c r="I19" i="4"/>
  <c r="C18" i="4"/>
  <c r="I18" i="4"/>
  <c r="C17" i="4"/>
  <c r="I17" i="4"/>
  <c r="C15" i="4"/>
  <c r="I15" i="4"/>
  <c r="C13" i="4"/>
  <c r="I13" i="4"/>
  <c r="C11" i="4"/>
  <c r="I11" i="4"/>
  <c r="C9" i="4"/>
  <c r="I9" i="4"/>
  <c r="C7" i="4"/>
  <c r="I7" i="4"/>
  <c r="J29" i="4"/>
  <c r="J27" i="4"/>
  <c r="J25" i="4"/>
  <c r="J23" i="4"/>
  <c r="J21" i="4"/>
  <c r="J18" i="4"/>
  <c r="J19" i="4"/>
  <c r="J17" i="4"/>
  <c r="J15" i="4"/>
  <c r="J13" i="4"/>
  <c r="J11" i="4"/>
  <c r="J9" i="4"/>
  <c r="J7" i="4"/>
  <c r="J4" i="4"/>
  <c r="L5" i="2"/>
  <c r="E5" i="2"/>
  <c r="N5" i="2"/>
  <c r="D43" i="1"/>
  <c r="D40" i="1"/>
  <c r="D37" i="1"/>
  <c r="D21" i="1"/>
  <c r="D18" i="1"/>
  <c r="D15" i="1"/>
  <c r="D12" i="1"/>
  <c r="D9" i="1"/>
  <c r="J33" i="4"/>
  <c r="B5" i="5"/>
  <c r="D34" i="1"/>
  <c r="D33" i="1"/>
  <c r="D32" i="1"/>
  <c r="D31" i="1"/>
  <c r="D30" i="1"/>
  <c r="D29" i="1"/>
  <c r="D28" i="1"/>
  <c r="D27" i="1"/>
  <c r="D26" i="1"/>
  <c r="D25" i="1"/>
  <c r="N35" i="2"/>
  <c r="B4" i="5"/>
  <c r="D35" i="1"/>
  <c r="D46" i="1"/>
  <c r="B3" i="5"/>
  <c r="B7" i="5"/>
</calcChain>
</file>

<file path=xl/comments1.xml><?xml version="1.0" encoding="utf-8"?>
<comments xmlns="http://schemas.openxmlformats.org/spreadsheetml/2006/main">
  <authors>
    <author>AEGH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AEGH:</t>
        </r>
        <r>
          <rPr>
            <sz val="9"/>
            <color indexed="81"/>
            <rFont val="Tahoma"/>
            <family val="2"/>
          </rPr>
          <t xml:space="preserve">
Indique el número de años de duración del proyecto.</t>
        </r>
      </text>
    </comment>
  </commentList>
</comments>
</file>

<file path=xl/sharedStrings.xml><?xml version="1.0" encoding="utf-8"?>
<sst xmlns="http://schemas.openxmlformats.org/spreadsheetml/2006/main" count="221" uniqueCount="61">
  <si>
    <t>Investigador emergente</t>
  </si>
  <si>
    <t>Formación</t>
  </si>
  <si>
    <t>Tesis doctoral</t>
  </si>
  <si>
    <t>Si</t>
  </si>
  <si>
    <t>No</t>
  </si>
  <si>
    <t>Puntuación</t>
  </si>
  <si>
    <t>Título</t>
  </si>
  <si>
    <t>Director</t>
  </si>
  <si>
    <t>Centro de ejecución</t>
  </si>
  <si>
    <t>Premio Extraordinario de doctorado</t>
  </si>
  <si>
    <t>DEA/Master</t>
  </si>
  <si>
    <t>Autonómica</t>
  </si>
  <si>
    <t>Nacional</t>
  </si>
  <si>
    <t>Intenacional</t>
  </si>
  <si>
    <t>Beca Postgrado</t>
  </si>
  <si>
    <t>Especialidad/Residencia</t>
  </si>
  <si>
    <t>Cursos de Investigación</t>
  </si>
  <si>
    <t>≤5 horas</t>
  </si>
  <si>
    <t>6-19 horas</t>
  </si>
  <si>
    <t>≥20 horas</t>
  </si>
  <si>
    <t>Dirección Trabajo de Fin de Grado</t>
  </si>
  <si>
    <t>Dirección Tesina, DEA, Trabajo de Máster</t>
  </si>
  <si>
    <t>Dirección de Tesis Doctoral</t>
  </si>
  <si>
    <t>Total de puntos</t>
  </si>
  <si>
    <t>Total</t>
  </si>
  <si>
    <t>PUBLICACIONES</t>
  </si>
  <si>
    <t>Autores</t>
  </si>
  <si>
    <t>Nº total autores</t>
  </si>
  <si>
    <t>Valor autor</t>
  </si>
  <si>
    <t>Revista</t>
  </si>
  <si>
    <t>Año</t>
  </si>
  <si>
    <t>Volumen</t>
  </si>
  <si>
    <t>Páginas</t>
  </si>
  <si>
    <t>Cuartil</t>
  </si>
  <si>
    <t>Puntos</t>
  </si>
  <si>
    <t xml:space="preserve">Orden de autores </t>
  </si>
  <si>
    <t>(Elija un valor)</t>
  </si>
  <si>
    <t>Segundo</t>
  </si>
  <si>
    <t>Q1</t>
  </si>
  <si>
    <t>Q2</t>
  </si>
  <si>
    <t>Q3</t>
  </si>
  <si>
    <t>Q4</t>
  </si>
  <si>
    <t>Título proyecto</t>
  </si>
  <si>
    <t>Entidad Financiadora</t>
  </si>
  <si>
    <t>Duración</t>
  </si>
  <si>
    <t>Participación</t>
  </si>
  <si>
    <t>PROYECTOS</t>
  </si>
  <si>
    <t>TOTAL</t>
  </si>
  <si>
    <t>FORMACIÓN</t>
  </si>
  <si>
    <t>Beca Pregrado (indicar cuál)</t>
  </si>
  <si>
    <t>Sim impacto</t>
  </si>
  <si>
    <t>Primer/último</t>
  </si>
  <si>
    <t>Resto de posiciones</t>
  </si>
  <si>
    <t>IP</t>
  </si>
  <si>
    <t>Colaborador</t>
  </si>
  <si>
    <t>Tipo</t>
  </si>
  <si>
    <t>Internacional</t>
  </si>
  <si>
    <t>Autonómico/local</t>
  </si>
  <si>
    <t>Valor</t>
  </si>
  <si>
    <t>Valor Cuartil</t>
  </si>
  <si>
    <t>Factor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</si>
</sst>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color indexed="23"/>
      <name val="Arial"/>
      <family val="2"/>
    </font>
    <font>
      <b/>
      <sz val="24"/>
      <color indexed="23"/>
      <name val="Century Gothic"/>
      <family val="2"/>
    </font>
    <font>
      <sz val="10"/>
      <color indexed="23"/>
      <name val="Century Gothic"/>
      <family val="2"/>
    </font>
    <font>
      <sz val="10"/>
      <name val="Century Gothic"/>
      <family val="2"/>
    </font>
    <font>
      <b/>
      <sz val="10"/>
      <color indexed="23"/>
      <name val="Century Gothic"/>
      <family val="2"/>
    </font>
    <font>
      <b/>
      <sz val="14"/>
      <color indexed="23"/>
      <name val="Century Gothic"/>
      <family val="2"/>
    </font>
    <font>
      <b/>
      <sz val="12"/>
      <color indexed="23"/>
      <name val="Century Gothic"/>
      <family val="2"/>
    </font>
    <font>
      <b/>
      <sz val="18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entury Gothic"/>
      <family val="2"/>
    </font>
    <font>
      <b/>
      <sz val="10"/>
      <name val="Arial"/>
      <family val="2"/>
    </font>
    <font>
      <b/>
      <sz val="10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3" borderId="1" xfId="0" applyFont="1" applyFill="1" applyBorder="1"/>
    <xf numFmtId="0" fontId="4" fillId="2" borderId="1" xfId="0" applyFont="1" applyFill="1" applyBorder="1"/>
    <xf numFmtId="0" fontId="4" fillId="4" borderId="1" xfId="0" applyFont="1" applyFill="1" applyBorder="1"/>
    <xf numFmtId="0" fontId="1" fillId="0" borderId="0" xfId="0" applyFont="1"/>
    <xf numFmtId="0" fontId="6" fillId="0" borderId="1" xfId="0" applyFont="1" applyFill="1" applyBorder="1"/>
    <xf numFmtId="0" fontId="4" fillId="0" borderId="1" xfId="0" applyFont="1" applyFill="1" applyBorder="1"/>
    <xf numFmtId="0" fontId="7" fillId="2" borderId="0" xfId="0" applyFont="1" applyFill="1"/>
    <xf numFmtId="0" fontId="2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2" fillId="5" borderId="0" xfId="0" applyFont="1" applyFill="1"/>
    <xf numFmtId="0" fontId="8" fillId="5" borderId="1" xfId="0" applyFont="1" applyFill="1" applyBorder="1" applyAlignment="1">
      <alignment horizontal="left"/>
    </xf>
    <xf numFmtId="0" fontId="13" fillId="0" borderId="0" xfId="0" applyFont="1"/>
    <xf numFmtId="0" fontId="6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5" borderId="8" xfId="0" applyFont="1" applyFill="1" applyBorder="1"/>
    <xf numFmtId="0" fontId="0" fillId="5" borderId="9" xfId="0" applyFill="1" applyBorder="1"/>
    <xf numFmtId="0" fontId="4" fillId="6" borderId="1" xfId="0" applyFont="1" applyFill="1" applyBorder="1"/>
    <xf numFmtId="0" fontId="14" fillId="7" borderId="1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8" fillId="5" borderId="3" xfId="0" applyFont="1" applyFill="1" applyBorder="1"/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  <pageSetUpPr fitToPage="1"/>
  </sheetPr>
  <dimension ref="A1:P50"/>
  <sheetViews>
    <sheetView tabSelected="1" workbookViewId="0">
      <selection activeCell="C3" sqref="C3"/>
    </sheetView>
  </sheetViews>
  <sheetFormatPr baseColWidth="10" defaultColWidth="9.1640625" defaultRowHeight="13" x14ac:dyDescent="0.15"/>
  <cols>
    <col min="1" max="1" width="1.5" style="1" customWidth="1"/>
    <col min="2" max="2" width="40.6640625" style="1" customWidth="1"/>
    <col min="3" max="3" width="23.5" style="1" customWidth="1"/>
    <col min="4" max="4" width="16.5" style="1" customWidth="1"/>
    <col min="5" max="11" width="9.1640625" style="1"/>
    <col min="12" max="13" width="0" style="1" hidden="1" customWidth="1"/>
    <col min="14" max="14" width="9.5" style="1" hidden="1" customWidth="1"/>
    <col min="15" max="15" width="12.5" style="1" hidden="1" customWidth="1"/>
    <col min="16" max="16" width="9.1640625" style="1" hidden="1" customWidth="1"/>
    <col min="17" max="17" width="0" style="1" hidden="1" customWidth="1"/>
    <col min="18" max="16384" width="9.1640625" style="1"/>
  </cols>
  <sheetData>
    <row r="1" spans="1:16" ht="41.25" customHeight="1" x14ac:dyDescent="0.3">
      <c r="A1" s="14"/>
      <c r="B1" s="15" t="s">
        <v>0</v>
      </c>
      <c r="C1" s="16"/>
      <c r="D1" s="3"/>
      <c r="E1" s="2"/>
      <c r="F1" s="2"/>
      <c r="G1" s="2"/>
    </row>
    <row r="2" spans="1:16" ht="18" x14ac:dyDescent="0.2">
      <c r="B2" s="13" t="s">
        <v>1</v>
      </c>
      <c r="C2" s="4"/>
      <c r="D2" s="4"/>
      <c r="E2" s="4"/>
      <c r="F2" s="4"/>
      <c r="G2" s="4"/>
      <c r="O2" s="1" t="s">
        <v>36</v>
      </c>
      <c r="P2" s="1">
        <v>0</v>
      </c>
    </row>
    <row r="3" spans="1:16" ht="17" customHeight="1" x14ac:dyDescent="0.15">
      <c r="B3" s="7" t="s">
        <v>2</v>
      </c>
      <c r="C3" s="7" t="s">
        <v>36</v>
      </c>
      <c r="D3" s="7">
        <f>VLOOKUP(C3,O2:P4,2,FALSE)</f>
        <v>0</v>
      </c>
      <c r="E3" s="5"/>
      <c r="F3" s="5"/>
      <c r="G3" s="5"/>
      <c r="L3" s="1" t="s">
        <v>36</v>
      </c>
      <c r="M3" s="1">
        <v>0</v>
      </c>
      <c r="O3" s="1" t="s">
        <v>3</v>
      </c>
      <c r="P3" s="1">
        <v>6</v>
      </c>
    </row>
    <row r="4" spans="1:16" ht="17" customHeight="1" x14ac:dyDescent="0.15">
      <c r="B4" s="17"/>
      <c r="C4" s="17"/>
      <c r="D4" s="17"/>
      <c r="E4" s="5"/>
      <c r="F4" s="5"/>
      <c r="G4" s="5"/>
      <c r="L4" s="1" t="s">
        <v>3</v>
      </c>
      <c r="M4" s="1">
        <v>1</v>
      </c>
      <c r="O4" s="1" t="s">
        <v>4</v>
      </c>
      <c r="P4" s="1">
        <v>0</v>
      </c>
    </row>
    <row r="5" spans="1:16" x14ac:dyDescent="0.15">
      <c r="B5" s="11" t="s">
        <v>6</v>
      </c>
      <c r="C5" s="18"/>
      <c r="D5" s="19"/>
      <c r="E5" s="4"/>
      <c r="F5" s="4"/>
      <c r="G5" s="4"/>
      <c r="L5" s="1" t="s">
        <v>4</v>
      </c>
      <c r="M5" s="1">
        <v>0</v>
      </c>
    </row>
    <row r="6" spans="1:16" x14ac:dyDescent="0.15">
      <c r="B6" s="11" t="s">
        <v>7</v>
      </c>
      <c r="C6" s="12"/>
      <c r="D6" s="17"/>
      <c r="E6" s="4"/>
      <c r="F6" s="4"/>
      <c r="G6" s="4"/>
      <c r="O6" s="1" t="s">
        <v>36</v>
      </c>
      <c r="P6" s="1">
        <v>0</v>
      </c>
    </row>
    <row r="7" spans="1:16" x14ac:dyDescent="0.15">
      <c r="B7" s="11" t="s">
        <v>8</v>
      </c>
      <c r="C7" s="12"/>
      <c r="D7" s="12"/>
      <c r="E7" s="4"/>
      <c r="F7" s="4"/>
      <c r="G7" s="4"/>
      <c r="O7" s="1" t="s">
        <v>3</v>
      </c>
      <c r="P7" s="1">
        <v>2</v>
      </c>
    </row>
    <row r="8" spans="1:16" x14ac:dyDescent="0.15">
      <c r="B8" s="4"/>
      <c r="C8" s="4"/>
      <c r="D8" s="4"/>
      <c r="E8" s="4"/>
      <c r="F8" s="4"/>
      <c r="G8" s="4"/>
      <c r="L8" s="1" t="s">
        <v>36</v>
      </c>
      <c r="M8" s="1">
        <v>0</v>
      </c>
      <c r="O8" s="1" t="s">
        <v>4</v>
      </c>
      <c r="P8" s="1">
        <v>0</v>
      </c>
    </row>
    <row r="9" spans="1:16" ht="17" customHeight="1" x14ac:dyDescent="0.15">
      <c r="B9" s="7" t="s">
        <v>9</v>
      </c>
      <c r="C9" s="7" t="s">
        <v>36</v>
      </c>
      <c r="D9" s="7">
        <f>VLOOKUP(C9,L3:M5,2,FALSE)</f>
        <v>0</v>
      </c>
      <c r="E9" s="5"/>
      <c r="F9" s="5"/>
      <c r="G9" s="5"/>
      <c r="L9" s="1" t="s">
        <v>3</v>
      </c>
      <c r="M9" s="1">
        <v>1.5</v>
      </c>
    </row>
    <row r="10" spans="1:16" x14ac:dyDescent="0.15">
      <c r="B10" s="20"/>
      <c r="C10" s="8"/>
      <c r="D10" s="8"/>
      <c r="E10" s="4"/>
      <c r="F10" s="4"/>
      <c r="G10" s="4"/>
      <c r="L10" s="1" t="s">
        <v>4</v>
      </c>
      <c r="M10" s="1">
        <v>0</v>
      </c>
    </row>
    <row r="11" spans="1:16" x14ac:dyDescent="0.15">
      <c r="B11" s="3"/>
      <c r="C11" s="4"/>
      <c r="D11" s="4"/>
      <c r="E11" s="4"/>
      <c r="F11" s="4"/>
      <c r="G11" s="4"/>
    </row>
    <row r="12" spans="1:16" ht="17" customHeight="1" x14ac:dyDescent="0.15">
      <c r="B12" s="7" t="s">
        <v>10</v>
      </c>
      <c r="C12" s="7" t="s">
        <v>36</v>
      </c>
      <c r="D12" s="7">
        <f>VLOOKUP(C12,O6:P8,2,FALSE)</f>
        <v>0</v>
      </c>
      <c r="E12" s="5"/>
      <c r="F12" s="5"/>
      <c r="G12" s="5"/>
      <c r="L12" s="1" t="s">
        <v>36</v>
      </c>
      <c r="M12" s="1">
        <v>0</v>
      </c>
      <c r="O12" s="1" t="s">
        <v>36</v>
      </c>
      <c r="P12" s="1">
        <v>0</v>
      </c>
    </row>
    <row r="13" spans="1:16" x14ac:dyDescent="0.15">
      <c r="B13" s="20"/>
      <c r="C13" s="8"/>
      <c r="D13" s="8"/>
      <c r="E13" s="4"/>
      <c r="F13" s="4"/>
      <c r="G13" s="4"/>
      <c r="L13" s="1" t="s">
        <v>3</v>
      </c>
      <c r="M13" s="1">
        <v>0.5</v>
      </c>
      <c r="O13" s="1" t="s">
        <v>11</v>
      </c>
      <c r="P13" s="1">
        <v>1</v>
      </c>
    </row>
    <row r="14" spans="1:16" x14ac:dyDescent="0.15">
      <c r="B14" s="4"/>
      <c r="C14" s="4"/>
      <c r="D14" s="4"/>
      <c r="E14" s="4"/>
      <c r="F14" s="4"/>
      <c r="G14" s="4"/>
      <c r="L14" s="1" t="s">
        <v>4</v>
      </c>
      <c r="M14" s="1">
        <v>0</v>
      </c>
      <c r="O14" s="1" t="s">
        <v>12</v>
      </c>
      <c r="P14" s="1">
        <v>1.5</v>
      </c>
    </row>
    <row r="15" spans="1:16" x14ac:dyDescent="0.15">
      <c r="B15" s="7" t="s">
        <v>49</v>
      </c>
      <c r="C15" s="7" t="s">
        <v>36</v>
      </c>
      <c r="D15" s="7">
        <f>VLOOKUP(C15,O6:P8,2,FALSE)</f>
        <v>0</v>
      </c>
      <c r="E15" s="4"/>
      <c r="F15" s="4"/>
      <c r="G15" s="4"/>
      <c r="O15" s="1" t="s">
        <v>13</v>
      </c>
      <c r="P15" s="1">
        <v>2</v>
      </c>
    </row>
    <row r="16" spans="1:16" x14ac:dyDescent="0.15">
      <c r="B16" s="20"/>
      <c r="C16" s="8"/>
      <c r="D16" s="8"/>
      <c r="E16" s="4"/>
      <c r="F16" s="4"/>
      <c r="G16" s="4"/>
    </row>
    <row r="17" spans="2:16" x14ac:dyDescent="0.15">
      <c r="B17" s="4"/>
      <c r="C17" s="4"/>
      <c r="D17" s="4"/>
      <c r="E17" s="4"/>
      <c r="F17" s="4"/>
      <c r="G17" s="4"/>
    </row>
    <row r="18" spans="2:16" ht="17" customHeight="1" x14ac:dyDescent="0.15">
      <c r="B18" s="7" t="s">
        <v>14</v>
      </c>
      <c r="C18" s="7" t="s">
        <v>36</v>
      </c>
      <c r="D18" s="7">
        <f>VLOOKUP(C18,O12:P15,2,FALSE)</f>
        <v>0</v>
      </c>
      <c r="E18" s="5"/>
      <c r="F18" s="5"/>
      <c r="G18" s="5"/>
    </row>
    <row r="19" spans="2:16" x14ac:dyDescent="0.15">
      <c r="B19" s="20"/>
      <c r="C19" s="8"/>
      <c r="D19" s="8"/>
      <c r="E19" s="4"/>
      <c r="F19" s="4"/>
      <c r="G19" s="4"/>
    </row>
    <row r="20" spans="2:16" x14ac:dyDescent="0.15">
      <c r="B20" s="3"/>
      <c r="C20" s="4"/>
      <c r="D20" s="4"/>
      <c r="E20" s="4"/>
      <c r="F20" s="4"/>
      <c r="G20" s="4"/>
    </row>
    <row r="21" spans="2:16" ht="17" customHeight="1" x14ac:dyDescent="0.15">
      <c r="B21" s="7" t="s">
        <v>15</v>
      </c>
      <c r="C21" s="7" t="s">
        <v>36</v>
      </c>
      <c r="D21" s="7">
        <f>VLOOKUP(C21,L8:M10,2,FALSE)</f>
        <v>0</v>
      </c>
      <c r="E21" s="5"/>
      <c r="F21" s="5"/>
      <c r="G21" s="5"/>
    </row>
    <row r="22" spans="2:16" x14ac:dyDescent="0.15">
      <c r="B22" s="20"/>
      <c r="C22" s="8"/>
      <c r="D22" s="8"/>
      <c r="E22" s="4"/>
      <c r="F22" s="4"/>
      <c r="G22" s="4"/>
    </row>
    <row r="23" spans="2:16" x14ac:dyDescent="0.15">
      <c r="B23" s="3"/>
      <c r="C23" s="4"/>
      <c r="D23" s="6"/>
      <c r="E23" s="4"/>
      <c r="F23" s="4"/>
      <c r="O23" s="1" t="s">
        <v>36</v>
      </c>
      <c r="P23" s="1">
        <v>0</v>
      </c>
    </row>
    <row r="24" spans="2:16" ht="17" customHeight="1" x14ac:dyDescent="0.15">
      <c r="B24" s="7" t="s">
        <v>16</v>
      </c>
      <c r="C24" s="7"/>
      <c r="D24" s="7"/>
      <c r="E24" s="5"/>
      <c r="F24" s="5"/>
      <c r="O24" s="1" t="s">
        <v>17</v>
      </c>
      <c r="P24" s="1">
        <v>0.5</v>
      </c>
    </row>
    <row r="25" spans="2:16" x14ac:dyDescent="0.15">
      <c r="B25" s="20"/>
      <c r="C25" s="11" t="s">
        <v>36</v>
      </c>
      <c r="D25" s="17">
        <f>VLOOKUP(C25,O23:P26,2,FALSE)</f>
        <v>0</v>
      </c>
      <c r="E25" s="4"/>
      <c r="F25" s="4"/>
      <c r="O25" s="1" t="s">
        <v>18</v>
      </c>
      <c r="P25" s="1">
        <v>1</v>
      </c>
    </row>
    <row r="26" spans="2:16" x14ac:dyDescent="0.15">
      <c r="B26" s="20"/>
      <c r="C26" s="11" t="s">
        <v>36</v>
      </c>
      <c r="D26" s="17">
        <f>VLOOKUP(C26,O23:P27,2,FALSE)</f>
        <v>0</v>
      </c>
      <c r="E26" s="4"/>
      <c r="F26" s="4"/>
      <c r="O26" s="1" t="s">
        <v>19</v>
      </c>
      <c r="P26" s="1">
        <v>2</v>
      </c>
    </row>
    <row r="27" spans="2:16" x14ac:dyDescent="0.15">
      <c r="B27" s="20"/>
      <c r="C27" s="11" t="s">
        <v>36</v>
      </c>
      <c r="D27" s="17">
        <f>VLOOKUP(C27,O23:P26,2,FALSE)</f>
        <v>0</v>
      </c>
      <c r="E27" s="4"/>
      <c r="F27" s="4"/>
    </row>
    <row r="28" spans="2:16" x14ac:dyDescent="0.15">
      <c r="B28" s="20"/>
      <c r="C28" s="11" t="s">
        <v>36</v>
      </c>
      <c r="D28" s="17">
        <f>VLOOKUP(C28,O23:P26,2,FALSE)</f>
        <v>0</v>
      </c>
      <c r="E28" s="4"/>
      <c r="F28" s="4"/>
      <c r="O28" s="10"/>
    </row>
    <row r="29" spans="2:16" x14ac:dyDescent="0.15">
      <c r="B29" s="20"/>
      <c r="C29" s="11" t="s">
        <v>36</v>
      </c>
      <c r="D29" s="17">
        <f>VLOOKUP(C29,O23:P26,2,FALSE)</f>
        <v>0</v>
      </c>
      <c r="E29" s="4"/>
      <c r="F29" s="4"/>
      <c r="O29" s="10"/>
    </row>
    <row r="30" spans="2:16" x14ac:dyDescent="0.15">
      <c r="B30" s="20"/>
      <c r="C30" s="11" t="s">
        <v>36</v>
      </c>
      <c r="D30" s="17">
        <f>VLOOKUP(C30,O23:P26,2,FALSE)</f>
        <v>0</v>
      </c>
      <c r="E30" s="4"/>
      <c r="F30" s="4"/>
      <c r="O30" s="10"/>
    </row>
    <row r="31" spans="2:16" x14ac:dyDescent="0.15">
      <c r="B31" s="20"/>
      <c r="C31" s="11" t="s">
        <v>36</v>
      </c>
      <c r="D31" s="17">
        <f>VLOOKUP(C31,O23:P26,2,FALSE)</f>
        <v>0</v>
      </c>
      <c r="E31" s="4"/>
      <c r="F31" s="4"/>
      <c r="O31" s="10"/>
    </row>
    <row r="32" spans="2:16" x14ac:dyDescent="0.15">
      <c r="B32" s="20"/>
      <c r="C32" s="11" t="s">
        <v>36</v>
      </c>
      <c r="D32" s="17">
        <f>VLOOKUP(C32,O23:P26,2,FALSE)</f>
        <v>0</v>
      </c>
      <c r="E32" s="4"/>
      <c r="F32" s="4"/>
      <c r="O32" s="10"/>
    </row>
    <row r="33" spans="2:15" x14ac:dyDescent="0.15">
      <c r="B33" s="20"/>
      <c r="C33" s="11" t="s">
        <v>36</v>
      </c>
      <c r="D33" s="17">
        <f>VLOOKUP(C33,O23:P26,2,FALSE)</f>
        <v>0</v>
      </c>
      <c r="E33" s="4"/>
      <c r="F33" s="4"/>
      <c r="O33" s="10"/>
    </row>
    <row r="34" spans="2:15" x14ac:dyDescent="0.15">
      <c r="B34" s="20"/>
      <c r="C34" s="11" t="s">
        <v>36</v>
      </c>
      <c r="D34" s="17">
        <f>VLOOKUP(C34,O23:P26,2,FALSE)</f>
        <v>0</v>
      </c>
      <c r="E34" s="4"/>
      <c r="F34" s="4"/>
      <c r="O34" s="10"/>
    </row>
    <row r="35" spans="2:15" x14ac:dyDescent="0.15">
      <c r="B35" s="11" t="s">
        <v>24</v>
      </c>
      <c r="C35" s="12"/>
      <c r="D35" s="12">
        <f>SUM(D25:D34)</f>
        <v>0</v>
      </c>
      <c r="E35" s="4"/>
      <c r="F35" s="4"/>
      <c r="O35" s="10"/>
    </row>
    <row r="36" spans="2:15" x14ac:dyDescent="0.15">
      <c r="B36" s="3"/>
      <c r="C36" s="4"/>
      <c r="D36" s="6"/>
      <c r="E36" s="4"/>
      <c r="F36" s="4"/>
    </row>
    <row r="37" spans="2:15" ht="17" customHeight="1" x14ac:dyDescent="0.15">
      <c r="B37" s="7" t="s">
        <v>20</v>
      </c>
      <c r="C37" s="7" t="s">
        <v>36</v>
      </c>
      <c r="D37" s="7">
        <f>VLOOKUP(C37,L12:M14,2,FALSE)</f>
        <v>0</v>
      </c>
      <c r="E37" s="5"/>
      <c r="F37" s="5"/>
    </row>
    <row r="38" spans="2:15" x14ac:dyDescent="0.15">
      <c r="B38" s="20"/>
      <c r="C38" s="8"/>
      <c r="D38" s="8"/>
      <c r="E38" s="4"/>
      <c r="F38" s="4"/>
    </row>
    <row r="39" spans="2:15" x14ac:dyDescent="0.15">
      <c r="B39" s="4"/>
      <c r="C39" s="4"/>
      <c r="D39" s="4"/>
      <c r="E39" s="4"/>
      <c r="F39" s="4"/>
    </row>
    <row r="40" spans="2:15" ht="17" customHeight="1" x14ac:dyDescent="0.15">
      <c r="B40" s="7" t="s">
        <v>21</v>
      </c>
      <c r="C40" s="7" t="s">
        <v>36</v>
      </c>
      <c r="D40" s="7">
        <f>VLOOKUP(C40,L3:M5,2,FALSE)</f>
        <v>0</v>
      </c>
      <c r="E40" s="5"/>
      <c r="F40" s="5"/>
    </row>
    <row r="41" spans="2:15" x14ac:dyDescent="0.15">
      <c r="B41" s="20"/>
      <c r="C41" s="8"/>
      <c r="D41" s="8"/>
      <c r="E41" s="4"/>
      <c r="F41" s="4"/>
    </row>
    <row r="42" spans="2:15" x14ac:dyDescent="0.15">
      <c r="B42" s="4"/>
      <c r="D42" s="6"/>
    </row>
    <row r="43" spans="2:15" x14ac:dyDescent="0.15">
      <c r="B43" s="7" t="s">
        <v>22</v>
      </c>
      <c r="C43" s="7" t="s">
        <v>36</v>
      </c>
      <c r="D43" s="7">
        <f>VLOOKUP(C43,O6:P8,2,FALSE)</f>
        <v>0</v>
      </c>
    </row>
    <row r="44" spans="2:15" x14ac:dyDescent="0.15">
      <c r="B44" s="20"/>
      <c r="C44" s="8"/>
      <c r="D44" s="8"/>
    </row>
    <row r="45" spans="2:15" x14ac:dyDescent="0.15">
      <c r="B45" s="4"/>
      <c r="D45" s="38"/>
    </row>
    <row r="46" spans="2:15" ht="16" x14ac:dyDescent="0.2">
      <c r="C46" s="27" t="s">
        <v>23</v>
      </c>
      <c r="D46" s="37">
        <f>SUM(D3+D9+D12+D15+D18+D21+D35+D37+D40+D43)</f>
        <v>0</v>
      </c>
    </row>
    <row r="47" spans="2:15" x14ac:dyDescent="0.15">
      <c r="B47" s="4"/>
    </row>
    <row r="50" spans="2:2" ht="18" x14ac:dyDescent="0.2">
      <c r="B50" s="13"/>
    </row>
  </sheetData>
  <dataConsolidate/>
  <phoneticPr fontId="0" type="noConversion"/>
  <dataValidations count="3">
    <dataValidation type="list" allowBlank="1" showInputMessage="1" showErrorMessage="1" sqref="C18">
      <formula1>$O$12:$O$15</formula1>
    </dataValidation>
    <dataValidation type="list" allowBlank="1" showInputMessage="1" showErrorMessage="1" sqref="C25:C34">
      <formula1>$O$23:$O$26</formula1>
    </dataValidation>
    <dataValidation type="list" allowBlank="1" showInputMessage="1" showErrorMessage="1" sqref="C3 C9 C12 C15 C21 C37 C40 C43">
      <formula1>$O$2:$O$4</formula1>
    </dataValidation>
  </dataValidations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N58"/>
  <sheetViews>
    <sheetView workbookViewId="0">
      <selection activeCell="O5" sqref="O5"/>
    </sheetView>
  </sheetViews>
  <sheetFormatPr baseColWidth="10" defaultColWidth="11.5" defaultRowHeight="13" x14ac:dyDescent="0.15"/>
  <cols>
    <col min="2" max="2" width="15.33203125" bestFit="1" customWidth="1"/>
    <col min="3" max="3" width="18" bestFit="1" customWidth="1"/>
    <col min="4" max="4" width="18" hidden="1" customWidth="1"/>
    <col min="5" max="5" width="12.33203125" hidden="1" customWidth="1"/>
    <col min="11" max="11" width="16.83203125" customWidth="1"/>
    <col min="12" max="12" width="18.1640625" hidden="1" customWidth="1"/>
    <col min="13" max="13" width="18.1640625" customWidth="1"/>
    <col min="14" max="14" width="13" bestFit="1" customWidth="1"/>
  </cols>
  <sheetData>
    <row r="1" spans="1:14" ht="18" x14ac:dyDescent="0.2">
      <c r="A1" s="13" t="s">
        <v>25</v>
      </c>
      <c r="B1" s="13"/>
    </row>
    <row r="2" spans="1:14" ht="24" x14ac:dyDescent="0.3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4" customFormat="1" x14ac:dyDescent="0.15">
      <c r="A3" s="36" t="s">
        <v>26</v>
      </c>
      <c r="B3" s="36" t="s">
        <v>27</v>
      </c>
      <c r="C3" s="36" t="s">
        <v>35</v>
      </c>
      <c r="D3" s="36" t="s">
        <v>58</v>
      </c>
      <c r="E3" s="36" t="s">
        <v>28</v>
      </c>
      <c r="F3" s="36" t="s">
        <v>6</v>
      </c>
      <c r="G3" s="36" t="s">
        <v>29</v>
      </c>
      <c r="H3" s="36" t="s">
        <v>30</v>
      </c>
      <c r="I3" s="36" t="s">
        <v>31</v>
      </c>
      <c r="J3" s="36" t="s">
        <v>32</v>
      </c>
      <c r="K3" s="36" t="s">
        <v>33</v>
      </c>
      <c r="L3" s="36" t="s">
        <v>59</v>
      </c>
      <c r="M3" s="36" t="s">
        <v>60</v>
      </c>
      <c r="N3" s="36" t="s">
        <v>5</v>
      </c>
    </row>
    <row r="4" spans="1:14" x14ac:dyDescent="0.15">
      <c r="A4" s="8"/>
      <c r="B4" s="8"/>
      <c r="C4" s="8" t="s">
        <v>36</v>
      </c>
      <c r="D4" s="8">
        <f>VLOOKUP(C4,C53:D56,2,FALSE)</f>
        <v>0</v>
      </c>
      <c r="E4" s="8">
        <f>D4*L4</f>
        <v>0</v>
      </c>
      <c r="F4" s="8"/>
      <c r="G4" s="8"/>
      <c r="H4" s="8"/>
      <c r="I4" s="8"/>
      <c r="J4" s="8"/>
      <c r="K4" s="8" t="s">
        <v>36</v>
      </c>
      <c r="L4" s="8">
        <f>VLOOKUP(K4,K52:L57,2,FALSE)</f>
        <v>0</v>
      </c>
      <c r="M4" s="8"/>
      <c r="N4" s="8">
        <f>SUM(E4+L4)</f>
        <v>0</v>
      </c>
    </row>
    <row r="5" spans="1:14" x14ac:dyDescent="0.15">
      <c r="A5" s="9"/>
      <c r="B5" s="9"/>
      <c r="C5" s="9" t="s">
        <v>36</v>
      </c>
      <c r="D5" s="9">
        <f>VLOOKUP(C5,C53:D56,2,FALSE)</f>
        <v>0</v>
      </c>
      <c r="E5" s="9">
        <f>D5*L5</f>
        <v>0</v>
      </c>
      <c r="F5" s="9"/>
      <c r="G5" s="9"/>
      <c r="H5" s="9"/>
      <c r="I5" s="9"/>
      <c r="J5" s="9"/>
      <c r="K5" s="9" t="s">
        <v>36</v>
      </c>
      <c r="L5" s="9">
        <f>VLOOKUP(K5,K52:L58,2,FALSE)</f>
        <v>0</v>
      </c>
      <c r="M5" s="9"/>
      <c r="N5" s="9">
        <f>SUM(E5+L5)</f>
        <v>0</v>
      </c>
    </row>
    <row r="6" spans="1:14" x14ac:dyDescent="0.15">
      <c r="A6" s="8"/>
      <c r="B6" s="8"/>
      <c r="C6" s="8" t="s">
        <v>36</v>
      </c>
      <c r="D6" s="8">
        <f>VLOOKUP(C6,C53:D56,2,FALSE)</f>
        <v>0</v>
      </c>
      <c r="E6" s="8">
        <f t="shared" ref="E6:E33" si="0">D6*L6</f>
        <v>0</v>
      </c>
      <c r="F6" s="8"/>
      <c r="G6" s="8"/>
      <c r="H6" s="8"/>
      <c r="I6" s="8"/>
      <c r="J6" s="8"/>
      <c r="K6" s="8" t="s">
        <v>36</v>
      </c>
      <c r="L6" s="8">
        <f>VLOOKUP(K6,K52:L57,2,FALSE)</f>
        <v>0</v>
      </c>
      <c r="M6" s="8"/>
      <c r="N6" s="8">
        <f t="shared" ref="N6:N33" si="1">SUM(E6+L6)</f>
        <v>0</v>
      </c>
    </row>
    <row r="7" spans="1:14" x14ac:dyDescent="0.15">
      <c r="A7" s="9"/>
      <c r="B7" s="9"/>
      <c r="C7" s="9" t="s">
        <v>36</v>
      </c>
      <c r="D7" s="9">
        <f>VLOOKUP(C7,C53:D56,2,FALSE)</f>
        <v>0</v>
      </c>
      <c r="E7" s="9">
        <f t="shared" si="0"/>
        <v>0</v>
      </c>
      <c r="F7" s="9"/>
      <c r="G7" s="9"/>
      <c r="H7" s="9"/>
      <c r="I7" s="9"/>
      <c r="J7" s="9"/>
      <c r="K7" s="9" t="s">
        <v>36</v>
      </c>
      <c r="L7" s="9">
        <f>VLOOKUP(K7,K52:L57,2,FALSE)</f>
        <v>0</v>
      </c>
      <c r="M7" s="9"/>
      <c r="N7" s="9">
        <f t="shared" si="1"/>
        <v>0</v>
      </c>
    </row>
    <row r="8" spans="1:14" x14ac:dyDescent="0.15">
      <c r="A8" s="8"/>
      <c r="B8" s="8"/>
      <c r="C8" s="8" t="s">
        <v>36</v>
      </c>
      <c r="D8" s="8">
        <f>VLOOKUP(C8,C53:D56,2,FALSE)</f>
        <v>0</v>
      </c>
      <c r="E8" s="8">
        <f t="shared" si="0"/>
        <v>0</v>
      </c>
      <c r="F8" s="8"/>
      <c r="G8" s="8"/>
      <c r="H8" s="8"/>
      <c r="I8" s="8"/>
      <c r="J8" s="8"/>
      <c r="K8" s="8" t="s">
        <v>36</v>
      </c>
      <c r="L8" s="8">
        <f>VLOOKUP(K8,K52:L57,2,FALSE)</f>
        <v>0</v>
      </c>
      <c r="M8" s="8"/>
      <c r="N8" s="8">
        <f t="shared" si="1"/>
        <v>0</v>
      </c>
    </row>
    <row r="9" spans="1:14" x14ac:dyDescent="0.15">
      <c r="A9" s="9"/>
      <c r="B9" s="9"/>
      <c r="C9" s="9" t="s">
        <v>36</v>
      </c>
      <c r="D9" s="9">
        <f>VLOOKUP(C9,C53:D56,2,FALSE)</f>
        <v>0</v>
      </c>
      <c r="E9" s="9">
        <f t="shared" si="0"/>
        <v>0</v>
      </c>
      <c r="F9" s="9"/>
      <c r="G9" s="9"/>
      <c r="H9" s="9"/>
      <c r="I9" s="9"/>
      <c r="J9" s="9"/>
      <c r="K9" s="9" t="s">
        <v>36</v>
      </c>
      <c r="L9" s="9">
        <f>VLOOKUP(K9,K52:L57,2,FALSE)</f>
        <v>0</v>
      </c>
      <c r="M9" s="9"/>
      <c r="N9" s="9">
        <f t="shared" si="1"/>
        <v>0</v>
      </c>
    </row>
    <row r="10" spans="1:14" x14ac:dyDescent="0.15">
      <c r="A10" s="8"/>
      <c r="B10" s="8"/>
      <c r="C10" s="8" t="s">
        <v>36</v>
      </c>
      <c r="D10" s="8">
        <f>VLOOKUP(C10,C53:D56,2,FALSE)</f>
        <v>0</v>
      </c>
      <c r="E10" s="8">
        <f t="shared" si="0"/>
        <v>0</v>
      </c>
      <c r="F10" s="8"/>
      <c r="G10" s="8"/>
      <c r="H10" s="8"/>
      <c r="I10" s="8"/>
      <c r="J10" s="8"/>
      <c r="K10" s="8" t="s">
        <v>36</v>
      </c>
      <c r="L10" s="8">
        <f>VLOOKUP(K10,K52:L57,2,FALSE)</f>
        <v>0</v>
      </c>
      <c r="M10" s="8"/>
      <c r="N10" s="8">
        <f t="shared" si="1"/>
        <v>0</v>
      </c>
    </row>
    <row r="11" spans="1:14" x14ac:dyDescent="0.15">
      <c r="A11" s="9"/>
      <c r="B11" s="9"/>
      <c r="C11" s="9" t="s">
        <v>36</v>
      </c>
      <c r="D11" s="9">
        <f>VLOOKUP(C11,C53:D56,2,FALSE)</f>
        <v>0</v>
      </c>
      <c r="E11" s="9">
        <f t="shared" si="0"/>
        <v>0</v>
      </c>
      <c r="F11" s="9"/>
      <c r="G11" s="9"/>
      <c r="H11" s="9"/>
      <c r="I11" s="9"/>
      <c r="J11" s="9"/>
      <c r="K11" s="9" t="s">
        <v>36</v>
      </c>
      <c r="L11" s="9">
        <f>VLOOKUP(K11,K52:L57,2,FALSE)</f>
        <v>0</v>
      </c>
      <c r="M11" s="9"/>
      <c r="N11" s="9">
        <f t="shared" si="1"/>
        <v>0</v>
      </c>
    </row>
    <row r="12" spans="1:14" x14ac:dyDescent="0.15">
      <c r="A12" s="8"/>
      <c r="B12" s="8"/>
      <c r="C12" s="8" t="s">
        <v>36</v>
      </c>
      <c r="D12" s="8">
        <f>VLOOKUP(C12,C53:D56,2,FALSE)</f>
        <v>0</v>
      </c>
      <c r="E12" s="8">
        <f t="shared" si="0"/>
        <v>0</v>
      </c>
      <c r="F12" s="8"/>
      <c r="G12" s="8"/>
      <c r="H12" s="8"/>
      <c r="I12" s="8"/>
      <c r="J12" s="8"/>
      <c r="K12" s="8" t="s">
        <v>36</v>
      </c>
      <c r="L12" s="8">
        <f>VLOOKUP(K12,K52:L57,2,FALSE)</f>
        <v>0</v>
      </c>
      <c r="M12" s="8"/>
      <c r="N12" s="8">
        <f t="shared" si="1"/>
        <v>0</v>
      </c>
    </row>
    <row r="13" spans="1:14" x14ac:dyDescent="0.15">
      <c r="A13" s="9"/>
      <c r="B13" s="9"/>
      <c r="C13" s="9" t="s">
        <v>36</v>
      </c>
      <c r="D13" s="9">
        <f>VLOOKUP(C13,C53:D56,2,FALSE)</f>
        <v>0</v>
      </c>
      <c r="E13" s="9">
        <f t="shared" si="0"/>
        <v>0</v>
      </c>
      <c r="F13" s="9"/>
      <c r="G13" s="9"/>
      <c r="H13" s="9"/>
      <c r="I13" s="9"/>
      <c r="J13" s="9"/>
      <c r="K13" s="9" t="s">
        <v>36</v>
      </c>
      <c r="L13" s="9">
        <f>VLOOKUP(K13,K52:L57,2,FALSE)</f>
        <v>0</v>
      </c>
      <c r="M13" s="9"/>
      <c r="N13" s="9">
        <f t="shared" si="1"/>
        <v>0</v>
      </c>
    </row>
    <row r="14" spans="1:14" x14ac:dyDescent="0.15">
      <c r="A14" s="25"/>
      <c r="B14" s="25"/>
      <c r="C14" s="8" t="s">
        <v>36</v>
      </c>
      <c r="D14" s="8">
        <f>VLOOKUP(C14,C53:D56,2,FALSE)</f>
        <v>0</v>
      </c>
      <c r="E14" s="8">
        <f t="shared" si="0"/>
        <v>0</v>
      </c>
      <c r="F14" s="25"/>
      <c r="G14" s="25"/>
      <c r="H14" s="25"/>
      <c r="I14" s="25"/>
      <c r="J14" s="25"/>
      <c r="K14" s="8" t="s">
        <v>36</v>
      </c>
      <c r="L14" s="8">
        <f>VLOOKUP(K14,K52:L57,2,FALSE)</f>
        <v>0</v>
      </c>
      <c r="M14" s="8"/>
      <c r="N14" s="8">
        <f t="shared" si="1"/>
        <v>0</v>
      </c>
    </row>
    <row r="15" spans="1:14" x14ac:dyDescent="0.15">
      <c r="A15" s="9"/>
      <c r="B15" s="9"/>
      <c r="C15" s="9" t="s">
        <v>36</v>
      </c>
      <c r="D15" s="9">
        <f>VLOOKUP(C15,C53:D56,2,FALSE)</f>
        <v>0</v>
      </c>
      <c r="E15" s="9">
        <f t="shared" si="0"/>
        <v>0</v>
      </c>
      <c r="F15" s="9"/>
      <c r="G15" s="9"/>
      <c r="H15" s="9"/>
      <c r="I15" s="9"/>
      <c r="J15" s="9"/>
      <c r="K15" s="9" t="s">
        <v>36</v>
      </c>
      <c r="L15" s="9">
        <f>VLOOKUP(K15,K52:L57,2,FALSE)</f>
        <v>0</v>
      </c>
      <c r="M15" s="9"/>
      <c r="N15" s="9">
        <f t="shared" si="1"/>
        <v>0</v>
      </c>
    </row>
    <row r="16" spans="1:14" x14ac:dyDescent="0.15">
      <c r="A16" s="25"/>
      <c r="B16" s="25"/>
      <c r="C16" s="8" t="s">
        <v>36</v>
      </c>
      <c r="D16" s="8">
        <f>VLOOKUP(C16,C53:D56,2,FALSE)</f>
        <v>0</v>
      </c>
      <c r="E16" s="8">
        <f t="shared" si="0"/>
        <v>0</v>
      </c>
      <c r="F16" s="25"/>
      <c r="G16" s="25"/>
      <c r="H16" s="25"/>
      <c r="I16" s="25"/>
      <c r="J16" s="25"/>
      <c r="K16" s="8" t="s">
        <v>36</v>
      </c>
      <c r="L16" s="8">
        <f>VLOOKUP(K16,K52:L57,2,FALSE)</f>
        <v>0</v>
      </c>
      <c r="M16" s="8"/>
      <c r="N16" s="8">
        <f t="shared" si="1"/>
        <v>0</v>
      </c>
    </row>
    <row r="17" spans="1:14" x14ac:dyDescent="0.15">
      <c r="A17" s="9"/>
      <c r="B17" s="9"/>
      <c r="C17" s="9" t="s">
        <v>36</v>
      </c>
      <c r="D17" s="9">
        <f>VLOOKUP(C17,C53:D56,2,FALSE)</f>
        <v>0</v>
      </c>
      <c r="E17" s="9">
        <f t="shared" si="0"/>
        <v>0</v>
      </c>
      <c r="F17" s="9"/>
      <c r="G17" s="9"/>
      <c r="H17" s="9"/>
      <c r="I17" s="9"/>
      <c r="J17" s="9"/>
      <c r="K17" s="9" t="s">
        <v>36</v>
      </c>
      <c r="L17" s="9">
        <f>VLOOKUP(K17,K52:L57,2,FALSE)</f>
        <v>0</v>
      </c>
      <c r="M17" s="9"/>
      <c r="N17" s="9">
        <f t="shared" si="1"/>
        <v>0</v>
      </c>
    </row>
    <row r="18" spans="1:14" x14ac:dyDescent="0.15">
      <c r="A18" s="25"/>
      <c r="B18" s="25"/>
      <c r="C18" s="8" t="s">
        <v>36</v>
      </c>
      <c r="D18" s="8">
        <f>VLOOKUP(C18,C53:D56,2,FALSE)</f>
        <v>0</v>
      </c>
      <c r="E18" s="8">
        <f t="shared" si="0"/>
        <v>0</v>
      </c>
      <c r="F18" s="25"/>
      <c r="G18" s="25"/>
      <c r="H18" s="25"/>
      <c r="I18" s="25"/>
      <c r="J18" s="25"/>
      <c r="K18" s="8" t="s">
        <v>36</v>
      </c>
      <c r="L18" s="8">
        <f>VLOOKUP(K18,K52:L57,2,FALSE)</f>
        <v>0</v>
      </c>
      <c r="M18" s="8"/>
      <c r="N18" s="8">
        <f t="shared" si="1"/>
        <v>0</v>
      </c>
    </row>
    <row r="19" spans="1:14" x14ac:dyDescent="0.15">
      <c r="A19" s="9"/>
      <c r="B19" s="9"/>
      <c r="C19" s="9" t="s">
        <v>36</v>
      </c>
      <c r="D19" s="9">
        <f>VLOOKUP(C19,C53:D56,2,FALSE)</f>
        <v>0</v>
      </c>
      <c r="E19" s="9">
        <f t="shared" si="0"/>
        <v>0</v>
      </c>
      <c r="F19" s="9"/>
      <c r="G19" s="9"/>
      <c r="H19" s="9"/>
      <c r="I19" s="9"/>
      <c r="J19" s="9"/>
      <c r="K19" s="9" t="s">
        <v>36</v>
      </c>
      <c r="L19" s="9">
        <f>VLOOKUP(K19,K52:L57,2,FALSE)</f>
        <v>0</v>
      </c>
      <c r="M19" s="9"/>
      <c r="N19" s="9">
        <f t="shared" si="1"/>
        <v>0</v>
      </c>
    </row>
    <row r="20" spans="1:14" x14ac:dyDescent="0.15">
      <c r="A20" s="25"/>
      <c r="B20" s="25"/>
      <c r="C20" s="8" t="s">
        <v>36</v>
      </c>
      <c r="D20" s="8">
        <f>VLOOKUP(C20,C53:D56,2,FALSE)</f>
        <v>0</v>
      </c>
      <c r="E20" s="8">
        <f t="shared" si="0"/>
        <v>0</v>
      </c>
      <c r="F20" s="25"/>
      <c r="G20" s="25"/>
      <c r="H20" s="25"/>
      <c r="I20" s="25"/>
      <c r="J20" s="25"/>
      <c r="K20" s="8" t="s">
        <v>36</v>
      </c>
      <c r="L20" s="8">
        <f>VLOOKUP(K20,K52:L57,2,FALSE)</f>
        <v>0</v>
      </c>
      <c r="M20" s="8"/>
      <c r="N20" s="8">
        <f t="shared" si="1"/>
        <v>0</v>
      </c>
    </row>
    <row r="21" spans="1:14" x14ac:dyDescent="0.15">
      <c r="A21" s="9"/>
      <c r="B21" s="9"/>
      <c r="C21" s="9" t="s">
        <v>36</v>
      </c>
      <c r="D21" s="9">
        <f>VLOOKUP(C21,C53:D56,2,FALSE)</f>
        <v>0</v>
      </c>
      <c r="E21" s="9">
        <f t="shared" si="0"/>
        <v>0</v>
      </c>
      <c r="F21" s="9"/>
      <c r="G21" s="9"/>
      <c r="H21" s="9"/>
      <c r="I21" s="9"/>
      <c r="J21" s="9"/>
      <c r="K21" s="9" t="s">
        <v>36</v>
      </c>
      <c r="L21" s="9">
        <f>VLOOKUP(K21,K52:L57,2,FALSE)</f>
        <v>0</v>
      </c>
      <c r="M21" s="9"/>
      <c r="N21" s="9">
        <f t="shared" si="1"/>
        <v>0</v>
      </c>
    </row>
    <row r="22" spans="1:14" x14ac:dyDescent="0.15">
      <c r="A22" s="25"/>
      <c r="B22" s="25"/>
      <c r="C22" s="8" t="s">
        <v>36</v>
      </c>
      <c r="D22" s="8">
        <f>VLOOKUP(C22,C53:D56,2,FALSE)</f>
        <v>0</v>
      </c>
      <c r="E22" s="8">
        <f t="shared" si="0"/>
        <v>0</v>
      </c>
      <c r="F22" s="25"/>
      <c r="G22" s="25"/>
      <c r="H22" s="25"/>
      <c r="I22" s="25"/>
      <c r="J22" s="25"/>
      <c r="K22" s="8" t="s">
        <v>36</v>
      </c>
      <c r="L22" s="8">
        <f>VLOOKUP(K22,K52:L57,2,FALSE)</f>
        <v>0</v>
      </c>
      <c r="M22" s="8"/>
      <c r="N22" s="8">
        <f t="shared" si="1"/>
        <v>0</v>
      </c>
    </row>
    <row r="23" spans="1:14" x14ac:dyDescent="0.15">
      <c r="A23" s="9"/>
      <c r="B23" s="9"/>
      <c r="C23" s="9" t="s">
        <v>36</v>
      </c>
      <c r="D23" s="9">
        <f>VLOOKUP(C23,C53:D56,2,FALSE)</f>
        <v>0</v>
      </c>
      <c r="E23" s="9">
        <f t="shared" si="0"/>
        <v>0</v>
      </c>
      <c r="F23" s="9"/>
      <c r="G23" s="9"/>
      <c r="H23" s="9"/>
      <c r="I23" s="9"/>
      <c r="J23" s="9"/>
      <c r="K23" s="9" t="s">
        <v>36</v>
      </c>
      <c r="L23" s="9">
        <f>VLOOKUP(K23,K52:L57,2,FALSE)</f>
        <v>0</v>
      </c>
      <c r="M23" s="9"/>
      <c r="N23" s="9">
        <f t="shared" si="1"/>
        <v>0</v>
      </c>
    </row>
    <row r="24" spans="1:14" x14ac:dyDescent="0.15">
      <c r="A24" s="25"/>
      <c r="B24" s="25"/>
      <c r="C24" s="8" t="s">
        <v>36</v>
      </c>
      <c r="D24" s="8">
        <f>VLOOKUP(C24,C53:D56,2,FALSE)</f>
        <v>0</v>
      </c>
      <c r="E24" s="8">
        <f t="shared" si="0"/>
        <v>0</v>
      </c>
      <c r="F24" s="25"/>
      <c r="G24" s="25"/>
      <c r="H24" s="25"/>
      <c r="I24" s="25"/>
      <c r="J24" s="25"/>
      <c r="K24" s="8" t="s">
        <v>36</v>
      </c>
      <c r="L24" s="8">
        <f>VLOOKUP(K24,K52:L57,2,FALSE)</f>
        <v>0</v>
      </c>
      <c r="M24" s="8"/>
      <c r="N24" s="8">
        <f t="shared" si="1"/>
        <v>0</v>
      </c>
    </row>
    <row r="25" spans="1:14" x14ac:dyDescent="0.15">
      <c r="A25" s="9"/>
      <c r="B25" s="9"/>
      <c r="C25" s="9" t="s">
        <v>36</v>
      </c>
      <c r="D25" s="9">
        <f>VLOOKUP(C25,C53:D56,2,FALSE)</f>
        <v>0</v>
      </c>
      <c r="E25" s="9">
        <f t="shared" si="0"/>
        <v>0</v>
      </c>
      <c r="F25" s="9"/>
      <c r="G25" s="9"/>
      <c r="H25" s="9"/>
      <c r="I25" s="9"/>
      <c r="J25" s="9"/>
      <c r="K25" s="9" t="s">
        <v>36</v>
      </c>
      <c r="L25" s="9">
        <f>VLOOKUP(K25,K52:L57,2,FALSE)</f>
        <v>0</v>
      </c>
      <c r="M25" s="9"/>
      <c r="N25" s="9">
        <f t="shared" si="1"/>
        <v>0</v>
      </c>
    </row>
    <row r="26" spans="1:14" x14ac:dyDescent="0.15">
      <c r="A26" s="25"/>
      <c r="B26" s="25"/>
      <c r="C26" s="8" t="s">
        <v>36</v>
      </c>
      <c r="D26" s="8">
        <f>VLOOKUP(C26,C53:D56,2,FALSE)</f>
        <v>0</v>
      </c>
      <c r="E26" s="8">
        <f t="shared" si="0"/>
        <v>0</v>
      </c>
      <c r="F26" s="25"/>
      <c r="G26" s="25"/>
      <c r="H26" s="25"/>
      <c r="I26" s="25"/>
      <c r="J26" s="25"/>
      <c r="K26" s="8" t="s">
        <v>36</v>
      </c>
      <c r="L26" s="8">
        <f>VLOOKUP(K26,K52:L57,2,FALSE)</f>
        <v>0</v>
      </c>
      <c r="M26" s="8"/>
      <c r="N26" s="8">
        <f t="shared" si="1"/>
        <v>0</v>
      </c>
    </row>
    <row r="27" spans="1:14" x14ac:dyDescent="0.15">
      <c r="A27" s="9"/>
      <c r="B27" s="9"/>
      <c r="C27" s="9" t="s">
        <v>36</v>
      </c>
      <c r="D27" s="9">
        <f>VLOOKUP(C27,C53:D56,2,FALSE)</f>
        <v>0</v>
      </c>
      <c r="E27" s="9">
        <f t="shared" si="0"/>
        <v>0</v>
      </c>
      <c r="F27" s="9"/>
      <c r="G27" s="9"/>
      <c r="H27" s="9"/>
      <c r="I27" s="9"/>
      <c r="J27" s="9"/>
      <c r="K27" s="9" t="s">
        <v>36</v>
      </c>
      <c r="L27" s="9">
        <f>VLOOKUP(K27,K52:L57,2,FALSE)</f>
        <v>0</v>
      </c>
      <c r="M27" s="9"/>
      <c r="N27" s="9">
        <f t="shared" si="1"/>
        <v>0</v>
      </c>
    </row>
    <row r="28" spans="1:14" x14ac:dyDescent="0.15">
      <c r="A28" s="25"/>
      <c r="B28" s="25"/>
      <c r="C28" s="8" t="s">
        <v>36</v>
      </c>
      <c r="D28" s="8">
        <f>VLOOKUP(C28,C53:D56,2,FALSE)</f>
        <v>0</v>
      </c>
      <c r="E28" s="8">
        <f t="shared" si="0"/>
        <v>0</v>
      </c>
      <c r="F28" s="25"/>
      <c r="G28" s="25"/>
      <c r="H28" s="25"/>
      <c r="I28" s="25"/>
      <c r="J28" s="25"/>
      <c r="K28" s="8" t="s">
        <v>36</v>
      </c>
      <c r="L28" s="8">
        <f>VLOOKUP(K28,K52:L57,2,FALSE)</f>
        <v>0</v>
      </c>
      <c r="M28" s="8"/>
      <c r="N28" s="8">
        <f t="shared" si="1"/>
        <v>0</v>
      </c>
    </row>
    <row r="29" spans="1:14" x14ac:dyDescent="0.15">
      <c r="A29" s="9"/>
      <c r="B29" s="9"/>
      <c r="C29" s="9" t="s">
        <v>36</v>
      </c>
      <c r="D29" s="9">
        <f>VLOOKUP(C29,C53:D56,2,FALSE)</f>
        <v>0</v>
      </c>
      <c r="E29" s="9">
        <f t="shared" si="0"/>
        <v>0</v>
      </c>
      <c r="F29" s="9"/>
      <c r="G29" s="9"/>
      <c r="H29" s="9"/>
      <c r="I29" s="9"/>
      <c r="J29" s="9"/>
      <c r="K29" s="9" t="s">
        <v>36</v>
      </c>
      <c r="L29" s="9">
        <f>VLOOKUP(K29,K52:L57,2,FALSE)</f>
        <v>0</v>
      </c>
      <c r="M29" s="9"/>
      <c r="N29" s="9">
        <f t="shared" si="1"/>
        <v>0</v>
      </c>
    </row>
    <row r="30" spans="1:14" x14ac:dyDescent="0.15">
      <c r="A30" s="25"/>
      <c r="B30" s="25"/>
      <c r="C30" s="8" t="s">
        <v>36</v>
      </c>
      <c r="D30" s="8">
        <f>VLOOKUP(C30,C53:D56,2,FALSE)</f>
        <v>0</v>
      </c>
      <c r="E30" s="8">
        <f t="shared" si="0"/>
        <v>0</v>
      </c>
      <c r="F30" s="25"/>
      <c r="G30" s="25"/>
      <c r="H30" s="25"/>
      <c r="I30" s="25"/>
      <c r="J30" s="25"/>
      <c r="K30" s="8" t="s">
        <v>36</v>
      </c>
      <c r="L30" s="8">
        <f>VLOOKUP(K30,K52:L57,2,FALSE)</f>
        <v>0</v>
      </c>
      <c r="M30" s="8"/>
      <c r="N30" s="8">
        <f t="shared" si="1"/>
        <v>0</v>
      </c>
    </row>
    <row r="31" spans="1:14" x14ac:dyDescent="0.15">
      <c r="A31" s="9"/>
      <c r="B31" s="9"/>
      <c r="C31" s="9" t="s">
        <v>36</v>
      </c>
      <c r="D31" s="9">
        <f>VLOOKUP(C31,C53:D56,2,FALSE)</f>
        <v>0</v>
      </c>
      <c r="E31" s="9">
        <f t="shared" si="0"/>
        <v>0</v>
      </c>
      <c r="F31" s="9"/>
      <c r="G31" s="9"/>
      <c r="H31" s="9"/>
      <c r="I31" s="9"/>
      <c r="J31" s="9"/>
      <c r="K31" s="9" t="s">
        <v>36</v>
      </c>
      <c r="L31" s="9">
        <f>VLOOKUP(K31,K52:L57,2,FALSE)</f>
        <v>0</v>
      </c>
      <c r="M31" s="9"/>
      <c r="N31" s="9">
        <f t="shared" si="1"/>
        <v>0</v>
      </c>
    </row>
    <row r="32" spans="1:14" x14ac:dyDescent="0.15">
      <c r="A32" s="25"/>
      <c r="B32" s="25"/>
      <c r="C32" s="8" t="s">
        <v>36</v>
      </c>
      <c r="D32" s="8">
        <f>VLOOKUP(C32,C53:D56,2,FALSE)</f>
        <v>0</v>
      </c>
      <c r="E32" s="8">
        <f t="shared" si="0"/>
        <v>0</v>
      </c>
      <c r="F32" s="25"/>
      <c r="G32" s="25"/>
      <c r="H32" s="25"/>
      <c r="I32" s="25"/>
      <c r="J32" s="25"/>
      <c r="K32" s="8" t="s">
        <v>36</v>
      </c>
      <c r="L32" s="8">
        <f>VLOOKUP(K32,K52:L57,2,FALSE)</f>
        <v>0</v>
      </c>
      <c r="M32" s="8"/>
      <c r="N32" s="8">
        <f t="shared" si="1"/>
        <v>0</v>
      </c>
    </row>
    <row r="33" spans="1:14" x14ac:dyDescent="0.15">
      <c r="A33" s="9"/>
      <c r="B33" s="9"/>
      <c r="C33" s="9" t="s">
        <v>36</v>
      </c>
      <c r="D33" s="9">
        <f>VLOOKUP(C33,C53:D56,2,FALSE)</f>
        <v>0</v>
      </c>
      <c r="E33" s="9">
        <f t="shared" si="0"/>
        <v>0</v>
      </c>
      <c r="F33" s="9"/>
      <c r="G33" s="9"/>
      <c r="H33" s="9"/>
      <c r="I33" s="9"/>
      <c r="J33" s="9"/>
      <c r="K33" s="9" t="s">
        <v>36</v>
      </c>
      <c r="L33" s="9">
        <f>VLOOKUP(K33,K52:L57,2,FALSE)</f>
        <v>0</v>
      </c>
      <c r="M33" s="9"/>
      <c r="N33" s="9">
        <f t="shared" si="1"/>
        <v>0</v>
      </c>
    </row>
    <row r="34" spans="1:14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6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>SUM(N4:N33)</f>
        <v>0</v>
      </c>
    </row>
    <row r="47" spans="1:14" hidden="1" x14ac:dyDescent="0.15"/>
    <row r="48" spans="1:14" hidden="1" x14ac:dyDescent="0.15"/>
    <row r="49" spans="3:12" hidden="1" x14ac:dyDescent="0.15"/>
    <row r="50" spans="3:12" hidden="1" x14ac:dyDescent="0.15"/>
    <row r="51" spans="3:12" ht="0.75" hidden="1" customHeight="1" x14ac:dyDescent="0.15"/>
    <row r="52" spans="3:12" hidden="1" x14ac:dyDescent="0.15">
      <c r="K52" s="10" t="s">
        <v>36</v>
      </c>
      <c r="L52">
        <v>0</v>
      </c>
    </row>
    <row r="53" spans="3:12" hidden="1" x14ac:dyDescent="0.15">
      <c r="C53" s="10" t="s">
        <v>36</v>
      </c>
      <c r="D53" s="10">
        <v>0</v>
      </c>
      <c r="K53" s="10" t="s">
        <v>38</v>
      </c>
      <c r="L53">
        <v>10</v>
      </c>
    </row>
    <row r="54" spans="3:12" hidden="1" x14ac:dyDescent="0.15">
      <c r="C54" s="10" t="s">
        <v>51</v>
      </c>
      <c r="D54" s="10">
        <v>1</v>
      </c>
      <c r="K54" s="10" t="s">
        <v>39</v>
      </c>
      <c r="L54">
        <v>7.5</v>
      </c>
    </row>
    <row r="55" spans="3:12" hidden="1" x14ac:dyDescent="0.15">
      <c r="C55" s="10" t="s">
        <v>37</v>
      </c>
      <c r="D55" s="10">
        <v>0.75</v>
      </c>
      <c r="K55" s="10" t="s">
        <v>40</v>
      </c>
      <c r="L55">
        <v>5</v>
      </c>
    </row>
    <row r="56" spans="3:12" hidden="1" x14ac:dyDescent="0.15">
      <c r="C56" s="10" t="s">
        <v>52</v>
      </c>
      <c r="D56" s="10">
        <v>0.5</v>
      </c>
      <c r="K56" s="10" t="s">
        <v>41</v>
      </c>
      <c r="L56">
        <v>2.5</v>
      </c>
    </row>
    <row r="57" spans="3:12" hidden="1" x14ac:dyDescent="0.15">
      <c r="C57" s="10"/>
      <c r="D57" s="10"/>
      <c r="K57" s="10" t="s">
        <v>50</v>
      </c>
      <c r="L57">
        <v>0.5</v>
      </c>
    </row>
    <row r="58" spans="3:12" hidden="1" x14ac:dyDescent="0.15">
      <c r="C58" s="10"/>
      <c r="D58" s="10"/>
    </row>
  </sheetData>
  <dataValidations count="2">
    <dataValidation type="list" allowBlank="1" showInputMessage="1" showErrorMessage="1" sqref="C4:C33">
      <formula1>$C$53:$C$56</formula1>
    </dataValidation>
    <dataValidation type="list" allowBlank="1" showInputMessage="1" showErrorMessage="1" sqref="K4:K33">
      <formula1>$K$52:$K$57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J56"/>
  <sheetViews>
    <sheetView workbookViewId="0">
      <selection activeCell="B4" sqref="B4"/>
    </sheetView>
  </sheetViews>
  <sheetFormatPr baseColWidth="10" defaultRowHeight="13" x14ac:dyDescent="0.15"/>
  <cols>
    <col min="1" max="1" width="17" bestFit="1" customWidth="1"/>
    <col min="2" max="2" width="17" customWidth="1"/>
    <col min="3" max="3" width="17" hidden="1" customWidth="1"/>
    <col min="4" max="4" width="20.83203125" customWidth="1"/>
    <col min="7" max="7" width="13.5" bestFit="1" customWidth="1"/>
    <col min="8" max="8" width="13.5" hidden="1" customWidth="1"/>
    <col min="9" max="9" width="0" hidden="1" customWidth="1"/>
  </cols>
  <sheetData>
    <row r="1" spans="1:10" ht="18" x14ac:dyDescent="0.2">
      <c r="A1" s="13" t="s">
        <v>46</v>
      </c>
      <c r="B1" s="13"/>
      <c r="C1" s="13"/>
    </row>
    <row r="3" spans="1:10" x14ac:dyDescent="0.15">
      <c r="A3" s="34" t="s">
        <v>42</v>
      </c>
      <c r="B3" s="34" t="s">
        <v>55</v>
      </c>
      <c r="C3" s="34" t="s">
        <v>34</v>
      </c>
      <c r="D3" s="34" t="s">
        <v>43</v>
      </c>
      <c r="E3" s="34" t="s">
        <v>30</v>
      </c>
      <c r="F3" s="34" t="s">
        <v>44</v>
      </c>
      <c r="G3" s="34" t="s">
        <v>45</v>
      </c>
      <c r="H3" s="35"/>
      <c r="I3" s="35" t="s">
        <v>34</v>
      </c>
      <c r="J3" s="35" t="s">
        <v>24</v>
      </c>
    </row>
    <row r="4" spans="1:10" x14ac:dyDescent="0.15">
      <c r="A4" s="8"/>
      <c r="B4" s="8" t="s">
        <v>36</v>
      </c>
      <c r="C4" s="8">
        <f>VLOOKUP(B4,B52:C55,2,FALSE)</f>
        <v>0</v>
      </c>
      <c r="D4" s="8"/>
      <c r="E4" s="8"/>
      <c r="F4" s="8"/>
      <c r="G4" s="8" t="s">
        <v>36</v>
      </c>
      <c r="H4" s="8">
        <f>VLOOKUP(G4,G53:H55,2,FALSE)</f>
        <v>0</v>
      </c>
      <c r="I4" s="8">
        <f>C4*H4</f>
        <v>0</v>
      </c>
      <c r="J4" s="8">
        <f t="shared" ref="J4:J30" si="0">SUM(C4+I4)</f>
        <v>0</v>
      </c>
    </row>
    <row r="5" spans="1:10" x14ac:dyDescent="0.15">
      <c r="A5" s="33"/>
      <c r="B5" s="33" t="s">
        <v>36</v>
      </c>
      <c r="C5" s="33">
        <f>VLOOKUP(B5,B52:C55,2,FALSE)</f>
        <v>0</v>
      </c>
      <c r="D5" s="33"/>
      <c r="E5" s="33"/>
      <c r="F5" s="33"/>
      <c r="G5" s="33" t="s">
        <v>36</v>
      </c>
      <c r="H5" s="33">
        <f>VLOOKUP(G5,G53:H55,2,FALSE)</f>
        <v>0</v>
      </c>
      <c r="I5" s="33">
        <f t="shared" ref="I5:I30" si="1">C5*H5</f>
        <v>0</v>
      </c>
      <c r="J5" s="33">
        <f t="shared" si="0"/>
        <v>0</v>
      </c>
    </row>
    <row r="6" spans="1:10" x14ac:dyDescent="0.15">
      <c r="A6" s="8"/>
      <c r="B6" s="8" t="s">
        <v>36</v>
      </c>
      <c r="C6" s="8">
        <f>VLOOKUP(B6,B52:C55,2,FALSE)</f>
        <v>0</v>
      </c>
      <c r="D6" s="8"/>
      <c r="E6" s="8"/>
      <c r="F6" s="8"/>
      <c r="G6" s="8" t="s">
        <v>36</v>
      </c>
      <c r="H6" s="8">
        <f>VLOOKUP(G6,G53:H55,2,FALSE)</f>
        <v>0</v>
      </c>
      <c r="I6" s="8">
        <f t="shared" si="1"/>
        <v>0</v>
      </c>
      <c r="J6" s="8">
        <f t="shared" si="0"/>
        <v>0</v>
      </c>
    </row>
    <row r="7" spans="1:10" x14ac:dyDescent="0.15">
      <c r="A7" s="33"/>
      <c r="B7" s="33" t="s">
        <v>36</v>
      </c>
      <c r="C7" s="33">
        <f>VLOOKUP(B7,B52:C55,2,FALSE)</f>
        <v>0</v>
      </c>
      <c r="D7" s="33"/>
      <c r="E7" s="33"/>
      <c r="F7" s="33"/>
      <c r="G7" s="33" t="s">
        <v>36</v>
      </c>
      <c r="H7" s="33">
        <f>VLOOKUP(G7,G53:H55,2,FALSE)</f>
        <v>0</v>
      </c>
      <c r="I7" s="33">
        <f t="shared" si="1"/>
        <v>0</v>
      </c>
      <c r="J7" s="33">
        <f t="shared" si="0"/>
        <v>0</v>
      </c>
    </row>
    <row r="8" spans="1:10" x14ac:dyDescent="0.15">
      <c r="A8" s="8"/>
      <c r="B8" s="8" t="s">
        <v>36</v>
      </c>
      <c r="C8" s="8">
        <f>VLOOKUP(B8,B52:C55,2,FALSE)</f>
        <v>0</v>
      </c>
      <c r="D8" s="8"/>
      <c r="E8" s="8"/>
      <c r="F8" s="8"/>
      <c r="G8" s="8" t="s">
        <v>36</v>
      </c>
      <c r="H8" s="8">
        <f>VLOOKUP(G8,G53:H55,2,FALSE)</f>
        <v>0</v>
      </c>
      <c r="I8" s="8">
        <f t="shared" si="1"/>
        <v>0</v>
      </c>
      <c r="J8" s="8">
        <f t="shared" si="0"/>
        <v>0</v>
      </c>
    </row>
    <row r="9" spans="1:10" x14ac:dyDescent="0.15">
      <c r="A9" s="33"/>
      <c r="B9" s="33" t="s">
        <v>36</v>
      </c>
      <c r="C9" s="33">
        <f>VLOOKUP(B9,B52:C55,2,FALSE)</f>
        <v>0</v>
      </c>
      <c r="D9" s="33"/>
      <c r="E9" s="33"/>
      <c r="F9" s="33"/>
      <c r="G9" s="33" t="s">
        <v>36</v>
      </c>
      <c r="H9" s="33">
        <f>VLOOKUP(G9,G53:H55,2,FALSE)</f>
        <v>0</v>
      </c>
      <c r="I9" s="33">
        <f t="shared" si="1"/>
        <v>0</v>
      </c>
      <c r="J9" s="33">
        <f t="shared" si="0"/>
        <v>0</v>
      </c>
    </row>
    <row r="10" spans="1:10" x14ac:dyDescent="0.15">
      <c r="A10" s="8"/>
      <c r="B10" s="8" t="s">
        <v>36</v>
      </c>
      <c r="C10" s="8">
        <f>VLOOKUP(B10,B52:C55,2,FALSE)</f>
        <v>0</v>
      </c>
      <c r="D10" s="8"/>
      <c r="E10" s="8"/>
      <c r="F10" s="8"/>
      <c r="G10" s="8" t="s">
        <v>36</v>
      </c>
      <c r="H10" s="8">
        <f>VLOOKUP(G10,G53:H55,2,FALSE)</f>
        <v>0</v>
      </c>
      <c r="I10" s="8">
        <f t="shared" si="1"/>
        <v>0</v>
      </c>
      <c r="J10" s="8">
        <f t="shared" si="0"/>
        <v>0</v>
      </c>
    </row>
    <row r="11" spans="1:10" x14ac:dyDescent="0.15">
      <c r="A11" s="33"/>
      <c r="B11" s="33" t="s">
        <v>36</v>
      </c>
      <c r="C11" s="33">
        <f>VLOOKUP(B11,B52:C55,2,FALSE)</f>
        <v>0</v>
      </c>
      <c r="D11" s="33"/>
      <c r="E11" s="33"/>
      <c r="F11" s="33"/>
      <c r="G11" s="33" t="s">
        <v>36</v>
      </c>
      <c r="H11" s="33">
        <f>VLOOKUP(G11,G53:H55,2,FALSE)</f>
        <v>0</v>
      </c>
      <c r="I11" s="33">
        <f t="shared" si="1"/>
        <v>0</v>
      </c>
      <c r="J11" s="33">
        <f t="shared" si="0"/>
        <v>0</v>
      </c>
    </row>
    <row r="12" spans="1:10" x14ac:dyDescent="0.15">
      <c r="A12" s="8"/>
      <c r="B12" s="8" t="s">
        <v>36</v>
      </c>
      <c r="C12" s="8">
        <f>VLOOKUP(B12,B52:C55,2,FALSE)</f>
        <v>0</v>
      </c>
      <c r="D12" s="8"/>
      <c r="E12" s="8"/>
      <c r="F12" s="8"/>
      <c r="G12" s="8" t="s">
        <v>36</v>
      </c>
      <c r="H12" s="8">
        <f>VLOOKUP(G12,G53:H55,2,FALSE)</f>
        <v>0</v>
      </c>
      <c r="I12" s="8">
        <f t="shared" si="1"/>
        <v>0</v>
      </c>
      <c r="J12" s="8">
        <f t="shared" si="0"/>
        <v>0</v>
      </c>
    </row>
    <row r="13" spans="1:10" x14ac:dyDescent="0.15">
      <c r="A13" s="33"/>
      <c r="B13" s="33" t="s">
        <v>36</v>
      </c>
      <c r="C13" s="33">
        <f>VLOOKUP(B13,B52:C55,2,FALSE)</f>
        <v>0</v>
      </c>
      <c r="D13" s="33"/>
      <c r="E13" s="33"/>
      <c r="F13" s="33"/>
      <c r="G13" s="33" t="s">
        <v>36</v>
      </c>
      <c r="H13" s="33">
        <f>VLOOKUP(G13,G53:H55,2,FALSE)</f>
        <v>0</v>
      </c>
      <c r="I13" s="33">
        <f t="shared" si="1"/>
        <v>0</v>
      </c>
      <c r="J13" s="33">
        <f t="shared" si="0"/>
        <v>0</v>
      </c>
    </row>
    <row r="14" spans="1:10" x14ac:dyDescent="0.15">
      <c r="A14" s="8"/>
      <c r="B14" s="8" t="s">
        <v>36</v>
      </c>
      <c r="C14" s="8">
        <f>VLOOKUP(B14,B51:C54,2,FALSE)</f>
        <v>0</v>
      </c>
      <c r="D14" s="8"/>
      <c r="E14" s="8"/>
      <c r="F14" s="8"/>
      <c r="G14" s="8" t="s">
        <v>36</v>
      </c>
      <c r="H14" s="8">
        <f>VLOOKUP(G14,G53:H55,2,FALSE)</f>
        <v>0</v>
      </c>
      <c r="I14" s="8">
        <f t="shared" si="1"/>
        <v>0</v>
      </c>
      <c r="J14" s="8">
        <f t="shared" si="0"/>
        <v>0</v>
      </c>
    </row>
    <row r="15" spans="1:10" x14ac:dyDescent="0.15">
      <c r="A15" s="33"/>
      <c r="B15" s="33" t="s">
        <v>36</v>
      </c>
      <c r="C15" s="33">
        <f>VLOOKUP(B15,B52:C55,2,FALSE)</f>
        <v>0</v>
      </c>
      <c r="D15" s="33"/>
      <c r="E15" s="33"/>
      <c r="F15" s="33"/>
      <c r="G15" s="33" t="s">
        <v>36</v>
      </c>
      <c r="H15" s="33">
        <f>VLOOKUP(G15,G53:H55,2,FALSE)</f>
        <v>0</v>
      </c>
      <c r="I15" s="33">
        <f t="shared" si="1"/>
        <v>0</v>
      </c>
      <c r="J15" s="33">
        <f t="shared" si="0"/>
        <v>0</v>
      </c>
    </row>
    <row r="16" spans="1:10" x14ac:dyDescent="0.15">
      <c r="A16" s="8"/>
      <c r="B16" s="8" t="s">
        <v>36</v>
      </c>
      <c r="C16" s="8">
        <f>VLOOKUP(B16,B52:C55,2,FALSE)</f>
        <v>0</v>
      </c>
      <c r="D16" s="8"/>
      <c r="E16" s="8"/>
      <c r="F16" s="8"/>
      <c r="G16" s="8" t="s">
        <v>36</v>
      </c>
      <c r="H16" s="8">
        <f>VLOOKUP(G16,G53:H55,2,FALSE)</f>
        <v>0</v>
      </c>
      <c r="I16" s="8">
        <f t="shared" si="1"/>
        <v>0</v>
      </c>
      <c r="J16" s="8">
        <f t="shared" si="0"/>
        <v>0</v>
      </c>
    </row>
    <row r="17" spans="1:10" x14ac:dyDescent="0.15">
      <c r="A17" s="33"/>
      <c r="B17" s="33" t="s">
        <v>36</v>
      </c>
      <c r="C17" s="33">
        <f>VLOOKUP(B17,B52:C55,2,FALSE)</f>
        <v>0</v>
      </c>
      <c r="D17" s="33"/>
      <c r="E17" s="33"/>
      <c r="F17" s="33"/>
      <c r="G17" s="33" t="s">
        <v>36</v>
      </c>
      <c r="H17" s="33">
        <f>VLOOKUP(G17,G53:H55,2,FALSE)</f>
        <v>0</v>
      </c>
      <c r="I17" s="33">
        <f t="shared" si="1"/>
        <v>0</v>
      </c>
      <c r="J17" s="33">
        <f t="shared" si="0"/>
        <v>0</v>
      </c>
    </row>
    <row r="18" spans="1:10" x14ac:dyDescent="0.15">
      <c r="A18" s="8"/>
      <c r="B18" s="8" t="s">
        <v>36</v>
      </c>
      <c r="C18" s="8">
        <f>VLOOKUP(B18,B52:C55,2,FALSE)</f>
        <v>0</v>
      </c>
      <c r="D18" s="8"/>
      <c r="E18" s="8"/>
      <c r="F18" s="8"/>
      <c r="G18" s="8" t="s">
        <v>36</v>
      </c>
      <c r="H18" s="8">
        <f>VLOOKUP(G18,G53:H55,2,FALSE)</f>
        <v>0</v>
      </c>
      <c r="I18" s="8">
        <f t="shared" si="1"/>
        <v>0</v>
      </c>
      <c r="J18" s="8">
        <f t="shared" si="0"/>
        <v>0</v>
      </c>
    </row>
    <row r="19" spans="1:10" x14ac:dyDescent="0.15">
      <c r="A19" s="33"/>
      <c r="B19" s="33" t="s">
        <v>36</v>
      </c>
      <c r="C19" s="33">
        <f>VLOOKUP(B19,B52:C55,2,FALSE)</f>
        <v>0</v>
      </c>
      <c r="D19" s="33"/>
      <c r="E19" s="33"/>
      <c r="F19" s="33"/>
      <c r="G19" s="33" t="s">
        <v>36</v>
      </c>
      <c r="H19" s="33">
        <f>VLOOKUP(G19,G53:H55,2,FALSE)</f>
        <v>0</v>
      </c>
      <c r="I19" s="33">
        <f t="shared" si="1"/>
        <v>0</v>
      </c>
      <c r="J19" s="33">
        <f t="shared" si="0"/>
        <v>0</v>
      </c>
    </row>
    <row r="20" spans="1:10" x14ac:dyDescent="0.15">
      <c r="A20" s="8"/>
      <c r="B20" s="8" t="s">
        <v>36</v>
      </c>
      <c r="C20" s="8">
        <f>VLOOKUP(B20,B52:C55,2,FALSE)</f>
        <v>0</v>
      </c>
      <c r="D20" s="8"/>
      <c r="E20" s="8"/>
      <c r="F20" s="8"/>
      <c r="G20" s="8" t="s">
        <v>36</v>
      </c>
      <c r="H20" s="8">
        <f>VLOOKUP(G20,G53:H55,2,FALSE)</f>
        <v>0</v>
      </c>
      <c r="I20" s="8">
        <f t="shared" si="1"/>
        <v>0</v>
      </c>
      <c r="J20" s="8">
        <f t="shared" si="0"/>
        <v>0</v>
      </c>
    </row>
    <row r="21" spans="1:10" x14ac:dyDescent="0.15">
      <c r="A21" s="33"/>
      <c r="B21" s="33" t="s">
        <v>36</v>
      </c>
      <c r="C21" s="33">
        <f>VLOOKUP(B21,B52:C55,2,FALSE)</f>
        <v>0</v>
      </c>
      <c r="D21" s="33"/>
      <c r="E21" s="33"/>
      <c r="F21" s="33"/>
      <c r="G21" s="33" t="s">
        <v>36</v>
      </c>
      <c r="H21" s="33">
        <f>VLOOKUP(G21,G53:H55,2,FALSE)</f>
        <v>0</v>
      </c>
      <c r="I21" s="33">
        <f t="shared" si="1"/>
        <v>0</v>
      </c>
      <c r="J21" s="33">
        <f t="shared" si="0"/>
        <v>0</v>
      </c>
    </row>
    <row r="22" spans="1:10" x14ac:dyDescent="0.15">
      <c r="A22" s="8"/>
      <c r="B22" s="8" t="s">
        <v>36</v>
      </c>
      <c r="C22" s="8">
        <f>VLOOKUP(B22,B52:C55,2,FALSE)</f>
        <v>0</v>
      </c>
      <c r="D22" s="8"/>
      <c r="E22" s="8"/>
      <c r="F22" s="8"/>
      <c r="G22" s="8" t="s">
        <v>36</v>
      </c>
      <c r="H22" s="8">
        <f>VLOOKUP(G22,G53:H55,2,FALSE)</f>
        <v>0</v>
      </c>
      <c r="I22" s="8">
        <f t="shared" si="1"/>
        <v>0</v>
      </c>
      <c r="J22" s="8">
        <f t="shared" si="0"/>
        <v>0</v>
      </c>
    </row>
    <row r="23" spans="1:10" x14ac:dyDescent="0.15">
      <c r="A23" s="33"/>
      <c r="B23" s="33" t="s">
        <v>36</v>
      </c>
      <c r="C23" s="33">
        <f>VLOOKUP(B23,B52:C55,2,FALSE)</f>
        <v>0</v>
      </c>
      <c r="D23" s="33"/>
      <c r="E23" s="33"/>
      <c r="F23" s="33"/>
      <c r="G23" s="33" t="s">
        <v>36</v>
      </c>
      <c r="H23" s="33">
        <f>VLOOKUP(G23,G53:H55,2,FALSE)</f>
        <v>0</v>
      </c>
      <c r="I23" s="33">
        <f t="shared" si="1"/>
        <v>0</v>
      </c>
      <c r="J23" s="33">
        <f t="shared" si="0"/>
        <v>0</v>
      </c>
    </row>
    <row r="24" spans="1:10" x14ac:dyDescent="0.15">
      <c r="A24" s="8"/>
      <c r="B24" s="8" t="s">
        <v>36</v>
      </c>
      <c r="C24" s="8">
        <f>VLOOKUP(B24,B52:C55,2,FALSE)</f>
        <v>0</v>
      </c>
      <c r="D24" s="8"/>
      <c r="E24" s="8"/>
      <c r="F24" s="8"/>
      <c r="G24" s="8" t="s">
        <v>36</v>
      </c>
      <c r="H24" s="8">
        <f>VLOOKUP(G24,G53:H55,2,FALSE)</f>
        <v>0</v>
      </c>
      <c r="I24" s="8">
        <f t="shared" si="1"/>
        <v>0</v>
      </c>
      <c r="J24" s="8">
        <f t="shared" si="0"/>
        <v>0</v>
      </c>
    </row>
    <row r="25" spans="1:10" x14ac:dyDescent="0.15">
      <c r="A25" s="33"/>
      <c r="B25" s="33" t="s">
        <v>36</v>
      </c>
      <c r="C25" s="33">
        <f>VLOOKUP(B25,B52:C55,2,FALSE)</f>
        <v>0</v>
      </c>
      <c r="D25" s="33"/>
      <c r="E25" s="33"/>
      <c r="F25" s="33"/>
      <c r="G25" s="33" t="s">
        <v>36</v>
      </c>
      <c r="H25" s="33">
        <f>VLOOKUP(G25,G53:H55,2,FALSE)</f>
        <v>0</v>
      </c>
      <c r="I25" s="33">
        <f t="shared" si="1"/>
        <v>0</v>
      </c>
      <c r="J25" s="33">
        <f t="shared" si="0"/>
        <v>0</v>
      </c>
    </row>
    <row r="26" spans="1:10" x14ac:dyDescent="0.15">
      <c r="A26" s="8"/>
      <c r="B26" s="8" t="s">
        <v>36</v>
      </c>
      <c r="C26" s="8">
        <f>VLOOKUP(B26,B52:C55,2,FALSE)</f>
        <v>0</v>
      </c>
      <c r="D26" s="8"/>
      <c r="E26" s="8"/>
      <c r="F26" s="8"/>
      <c r="G26" s="8" t="s">
        <v>36</v>
      </c>
      <c r="H26" s="8">
        <f>VLOOKUP(G26,G53:H55,2,FALSE)</f>
        <v>0</v>
      </c>
      <c r="I26" s="8">
        <f t="shared" si="1"/>
        <v>0</v>
      </c>
      <c r="J26" s="8">
        <f t="shared" si="0"/>
        <v>0</v>
      </c>
    </row>
    <row r="27" spans="1:10" x14ac:dyDescent="0.15">
      <c r="A27" s="33"/>
      <c r="B27" s="33" t="s">
        <v>36</v>
      </c>
      <c r="C27" s="33">
        <f>VLOOKUP(B27,B52:C55,2,FALSE)</f>
        <v>0</v>
      </c>
      <c r="D27" s="33"/>
      <c r="E27" s="33"/>
      <c r="F27" s="33"/>
      <c r="G27" s="33" t="s">
        <v>36</v>
      </c>
      <c r="H27" s="33">
        <f>VLOOKUP(G27,G53:H55,2,FALSE)</f>
        <v>0</v>
      </c>
      <c r="I27" s="33">
        <f t="shared" si="1"/>
        <v>0</v>
      </c>
      <c r="J27" s="33">
        <f t="shared" si="0"/>
        <v>0</v>
      </c>
    </row>
    <row r="28" spans="1:10" x14ac:dyDescent="0.15">
      <c r="A28" s="8"/>
      <c r="B28" s="8" t="s">
        <v>36</v>
      </c>
      <c r="C28" s="8">
        <f>VLOOKUP(B28,B52:C55,2,FALSE)</f>
        <v>0</v>
      </c>
      <c r="D28" s="8"/>
      <c r="E28" s="8"/>
      <c r="F28" s="8"/>
      <c r="G28" s="8" t="s">
        <v>36</v>
      </c>
      <c r="H28" s="8">
        <f>VLOOKUP(G28,G53:H55,2,FALSE)</f>
        <v>0</v>
      </c>
      <c r="I28" s="8">
        <f t="shared" si="1"/>
        <v>0</v>
      </c>
      <c r="J28" s="8">
        <f t="shared" si="0"/>
        <v>0</v>
      </c>
    </row>
    <row r="29" spans="1:10" x14ac:dyDescent="0.15">
      <c r="A29" s="33"/>
      <c r="B29" s="33" t="s">
        <v>36</v>
      </c>
      <c r="C29" s="33">
        <f>VLOOKUP(B29,B52:C55,2,FALSE)</f>
        <v>0</v>
      </c>
      <c r="D29" s="33"/>
      <c r="E29" s="33"/>
      <c r="F29" s="33"/>
      <c r="G29" s="33" t="s">
        <v>36</v>
      </c>
      <c r="H29" s="33">
        <f>VLOOKUP(G29,G53:H55,2,FALSE)</f>
        <v>0</v>
      </c>
      <c r="I29" s="33">
        <f t="shared" si="1"/>
        <v>0</v>
      </c>
      <c r="J29" s="33">
        <f t="shared" si="0"/>
        <v>0</v>
      </c>
    </row>
    <row r="30" spans="1:10" x14ac:dyDescent="0.15">
      <c r="A30" s="8"/>
      <c r="B30" s="8" t="s">
        <v>36</v>
      </c>
      <c r="C30" s="8">
        <f>VLOOKUP(B30,B52:C55,2,FALSE)</f>
        <v>0</v>
      </c>
      <c r="D30" s="8"/>
      <c r="E30" s="8"/>
      <c r="F30" s="8"/>
      <c r="G30" s="8" t="s">
        <v>36</v>
      </c>
      <c r="H30" s="8">
        <f>VLOOKUP(G30,G53:H55,2,FALSE)</f>
        <v>0</v>
      </c>
      <c r="I30" s="8">
        <f t="shared" si="1"/>
        <v>0</v>
      </c>
      <c r="J30" s="8">
        <f t="shared" si="0"/>
        <v>0</v>
      </c>
    </row>
    <row r="33" spans="9:10" ht="16" x14ac:dyDescent="0.2">
      <c r="I33" s="26" t="s">
        <v>24</v>
      </c>
      <c r="J33" s="26">
        <f>SUM(J2:J30)</f>
        <v>0</v>
      </c>
    </row>
    <row r="52" spans="2:8" x14ac:dyDescent="0.15">
      <c r="B52" s="10" t="s">
        <v>36</v>
      </c>
      <c r="C52">
        <v>0</v>
      </c>
    </row>
    <row r="53" spans="2:8" x14ac:dyDescent="0.15">
      <c r="B53" s="10" t="s">
        <v>56</v>
      </c>
      <c r="C53">
        <v>5</v>
      </c>
      <c r="G53" s="10" t="s">
        <v>36</v>
      </c>
      <c r="H53">
        <v>0</v>
      </c>
    </row>
    <row r="54" spans="2:8" x14ac:dyDescent="0.15">
      <c r="B54" s="10" t="s">
        <v>12</v>
      </c>
      <c r="C54">
        <v>3</v>
      </c>
      <c r="G54" s="10" t="s">
        <v>53</v>
      </c>
      <c r="H54">
        <v>1</v>
      </c>
    </row>
    <row r="55" spans="2:8" x14ac:dyDescent="0.15">
      <c r="B55" s="10" t="s">
        <v>57</v>
      </c>
      <c r="C55">
        <v>2</v>
      </c>
      <c r="G55" s="10" t="s">
        <v>54</v>
      </c>
      <c r="H55">
        <v>0.5</v>
      </c>
    </row>
    <row r="56" spans="2:8" x14ac:dyDescent="0.15">
      <c r="G56" s="10"/>
      <c r="H56" s="10"/>
    </row>
  </sheetData>
  <dataValidations count="2">
    <dataValidation type="list" allowBlank="1" showInputMessage="1" showErrorMessage="1" sqref="G4:G30">
      <formula1>$G$53:$G$55</formula1>
    </dataValidation>
    <dataValidation type="list" allowBlank="1" showInputMessage="1" showErrorMessage="1" sqref="B4:B30">
      <formula1>$B$52:$B$55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2:B7"/>
  <sheetViews>
    <sheetView workbookViewId="0">
      <selection activeCell="B3" sqref="B3"/>
    </sheetView>
  </sheetViews>
  <sheetFormatPr baseColWidth="10" defaultRowHeight="13" x14ac:dyDescent="0.15"/>
  <cols>
    <col min="1" max="1" width="15.5" bestFit="1" customWidth="1"/>
    <col min="2" max="2" width="18" bestFit="1" customWidth="1"/>
    <col min="3" max="3" width="15" customWidth="1"/>
  </cols>
  <sheetData>
    <row r="2" spans="1:2" x14ac:dyDescent="0.15">
      <c r="A2" s="28"/>
      <c r="B2" s="30" t="s">
        <v>34</v>
      </c>
    </row>
    <row r="3" spans="1:2" x14ac:dyDescent="0.15">
      <c r="A3" s="23" t="s">
        <v>48</v>
      </c>
      <c r="B3" s="29">
        <f>FORMACIÓN!D46</f>
        <v>0</v>
      </c>
    </row>
    <row r="4" spans="1:2" x14ac:dyDescent="0.15">
      <c r="A4" s="23" t="s">
        <v>25</v>
      </c>
      <c r="B4" s="29">
        <f>PUBLICACIONES!N35</f>
        <v>0</v>
      </c>
    </row>
    <row r="5" spans="1:2" x14ac:dyDescent="0.15">
      <c r="A5" s="23" t="s">
        <v>46</v>
      </c>
      <c r="B5" s="29">
        <f>PROYECTOS!J33</f>
        <v>0</v>
      </c>
    </row>
    <row r="6" spans="1:2" ht="14" thickBot="1" x14ac:dyDescent="0.2"/>
    <row r="7" spans="1:2" ht="14" thickBot="1" x14ac:dyDescent="0.2">
      <c r="A7" s="31" t="s">
        <v>47</v>
      </c>
      <c r="B7" s="32">
        <f>SUM(B3:B5)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FORMACIÓN</vt:lpstr>
      <vt:lpstr>PUBLICACIONES</vt:lpstr>
      <vt:lpstr>PROYECTOS</vt:lpstr>
      <vt:lpstr>PUNTUACIÓN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ARANTZA SAEZ DE LAFUENTE MORIÑIGO</dc:creator>
  <cp:lastModifiedBy>Usuario de Microsoft Office</cp:lastModifiedBy>
  <cp:lastPrinted>2005-03-22T02:47:40Z</cp:lastPrinted>
  <dcterms:created xsi:type="dcterms:W3CDTF">2001-05-30T23:56:58Z</dcterms:created>
  <dcterms:modified xsi:type="dcterms:W3CDTF">2016-09-08T13:54:25Z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TC010186183082</vt:lpwstr>
  </property>
</Properties>
</file>